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<sst xmlns="http://schemas.openxmlformats.org/spreadsheetml/2006/main" count="76" uniqueCount="76">
  <si>
    <t xml:space="preserve"/>
  </si>
  <si>
    <t xml:space="preserve">QBF021</t>
  </si>
  <si>
    <t xml:space="preserve">m</t>
  </si>
  <si>
    <t xml:space="preserve">Encuentro de cubierta plana transitable, ventilada con paramento vertical. Impermeabilización con membranas de poliolefinas.</t>
  </si>
  <si>
    <r>
      <rPr>
        <sz val="8.25"/>
        <color rgb="FF000000"/>
        <rFont val="Arial"/>
        <family val="2"/>
      </rPr>
      <t xml:space="preserve">Encuentro de cubierta plana transitable, ventilada, con solado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formada por: banda de terminación para membrana impermeabilizante flexible tipo EVAC, de 480 mm de ancho, compuesta de una doble hoja de poliolefina termoplástica con acetato de vinil etileno, con ambas caras revestidas de fibras de poliéster no tejidas, de 0,8 mm de espesor y 625 g/m², fijada a la impermeabilización continua de la cubierta, con adhesivo cementoso mejorado C2 E, acabado con un revestimiento de zócalos de gres rústico, de 7 cm, 3 €/m colocados con junta abierta (separación entre 3 y 15 mm), en capa fina con adhesivo cementoso mejorado de ligantes mixtos, C2 TE, con deslizamiento reducido y tiempo abierto ampliado Webercol Flex Duo "WEBER", color gris y rejuntados con mortero de juntas cementoso mejorado, tipo CG2 W A, con absorción de agua reducida y resistencia elevada a la abrasión, Webercolor Premium "WEBER", color Blanco, formación de ventilación perimetral de la cámara con ladrillo cerámico hueco y colocación de vierteaguas cerámico de 11x24 cm, fijado al paramento, como remate de la ventilación perimetral de la cámara. Incluso complementos de refuerzo en tratamiento de puntos singulares mediante el uso de piezas especiales para la resolución de ángulos internos y externos.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</si>
  <si>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</si>
  <si>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</si>
  <si>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</si>
  <si>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</si>
  <si>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</si>
  <si>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</si>
  <si>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</si>
  <si>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mt04lvc010b</t>
  </si>
  <si>
    <t xml:space="preserve">Ud</t>
  </si>
  <si>
    <t xml:space="preserve">Ladrillo cerámico hueco doble, para revestir, 24x11,5x7 cm, densidad 780 kg/m³.</t>
  </si>
  <si>
    <t xml:space="preserve">mt04lvc010d</t>
  </si>
  <si>
    <t xml:space="preserve">Ud</t>
  </si>
  <si>
    <t xml:space="preserve">Ladrillo cerámico hueco triple, para revestir, 24x11,5x11,5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</si>
  <si>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</si>
  <si>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</si>
  <si>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</si>
  <si>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</si>
  <si>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</si>
  <si>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</si>
  <si>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</si>
  <si>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</si>
  <si>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</si>
  <si>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</si>
  <si>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</si>
  <si>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</si>
  <si>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mt15rev040dh</t>
  </si>
  <si>
    <t xml:space="preserve">m</t>
  </si>
  <si>
    <t xml:space="preserve">Banda de refuerzo para membrana impermeabilizante flexible tipo EVAC, de 480 mm de ancho, compuesta de una doble hoja de poliolefina termoplástica con acetato de vinil etileno, con ambas caras revestidas de fibras de poliéster no tejidas, de 0,8 mm de espesor y 625 g/m², suministrada en rollos de 30 m de longitud.</t>
  </si>
  <si>
    <t xml:space="preserve">mt09mcw010g</t>
  </si>
  <si>
    <t xml:space="preserve">kg</t>
  </si>
  <si>
    <t xml:space="preserve">Adhesivo cementoso mejorado de ligantes mixtos, C2 TE, con deslizamiento reducido y tiempo abierto ampliado Webercol Flex Duo "WEBER", color gris, a base de cemento gris, resinas sintéticas especiales, agregados silíceos y calcáreos y aditivos orgánicos e inorgánicos, con muy bajo contenido de sustancias orgánicas volátiles (VOC), con resistencia a la inmersión en agua.</t>
  </si>
  <si>
    <t xml:space="preserve">mt18rcr010a300</t>
  </si>
  <si>
    <t xml:space="preserve">m</t>
  </si>
  <si>
    <t xml:space="preserve">Zócalo cerámico de gres rústico, de 7 cm de ancho, 3,00Q/m.</t>
  </si>
  <si>
    <t xml:space="preserve">mt09mcw050ia</t>
  </si>
  <si>
    <t xml:space="preserve">kg</t>
  </si>
  <si>
    <t xml:space="preserve">Mortero de juntas cementoso mejorado, tipo CG2 W A, con absorción de agua reducida y resistencia elevada a la abrasión, Webercolor Premium "WEBER", color Blanco, compuesto de cementos especiales, resina, agregados silíceos, aditivos hidrofugantes y aditivos orgánicos e inorgánicos específicos, con muy bajo contenido de sustancias orgánicas volátiles (VOC), con tecnología Protect³ y Pure Clean, bactericida, antimoho y antiverdín, repelente del agua y la suciedad, de fraguado y endurecimiento rápido, con efecto preventivo de las eflorescencias, con alta resistencia a los agentes químicos, flexible e impermeable al agua, para rejuntado de todo tipo de piezas cerámicas, piedras naturales y mosaico granítico, para juntas de hasta 15 mm.</t>
  </si>
  <si>
    <t xml:space="preserve">mt20vce020a</t>
  </si>
  <si>
    <t xml:space="preserve">m</t>
  </si>
  <si>
    <t xml:space="preserve">Vierteaguas cerámico de baldosín catalán, acabado mate, color rojo, en piezas de 11x24x1,2 cm, con goterón.</t>
  </si>
  <si>
    <t xml:space="preserve">mt09mcr070a</t>
  </si>
  <si>
    <t xml:space="preserve">kg</t>
  </si>
  <si>
    <t xml:space="preserve">Mortero de juntas cementoso con resistencia elevada a la abrasión y absorción de agua reducida, CG2, para junta abierta entre 3 y 15 mm.</t>
  </si>
  <si>
    <t xml:space="preserve">Subtotal materiales:</t>
  </si>
  <si>
    <t xml:space="preserve">Equipo y herramienta</t>
  </si>
  <si>
    <t xml:space="preserve">mq06hor010</t>
  </si>
  <si>
    <t xml:space="preserve">h</t>
  </si>
  <si>
    <t xml:space="preserve">Concretera mecánica eléctrica con una capacidad de amasado de 160 l.</t>
  </si>
  <si>
    <t xml:space="preserve">Subtotal equipo y herramienta:</t>
  </si>
  <si>
    <t xml:space="preserve">Mano de obra</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</si>
  <si>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</si>
  <si>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</si>
  <si>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</si>
  <si>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</si>
  <si>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</si>
  <si>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</si>
  <si>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mo020</t>
  </si>
  <si>
    <t xml:space="preserve">h</t>
  </si>
  <si>
    <t xml:space="preserve">Albañil.</t>
  </si>
  <si>
    <t xml:space="preserve">mo113</t>
  </si>
  <si>
    <t xml:space="preserve">h</t>
  </si>
  <si>
    <t xml:space="preserve">Peón albañil.</t>
  </si>
  <si>
    <t xml:space="preserve">mo023</t>
  </si>
  <si>
    <t xml:space="preserve">h</t>
  </si>
  <si>
    <t xml:space="preserve">Pisero.</t>
  </si>
  <si>
    <t xml:space="preserve">Subtotal mano de obra:</t>
  </si>
  <si>
    <t xml:space="preserve">Herramienta menor</t>
  </si>
  <si>
    <t xml:space="preserve">%</t>
  </si>
  <si>
    <t xml:space="preserve">Herramienta menor</t>
  </si>
  <si>
    <t xml:space="preserve">Coste de mantenimiento decenal: 86,80Q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</si>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</sst>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1.19" customWidth="1"/>
    <col min="4" max="4" width="7.65" customWidth="1"/>
    <col min="5" max="5" width="65.96" customWidth="1"/>
    <col min="6" max="6" width="14.96" customWidth="1"/>
    <col min="7" max="7" width="15.13"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29.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9</v>
      </c>
      <c r="G10" s="12">
        <v>2.36</v>
      </c>
      <c r="H10" s="12">
        <f ca="1">ROUND(INDIRECT(ADDRESS(ROW()+(0), COLUMN()+(-2), 1))*INDIRECT(ADDRESS(ROW()+(0), COLUMN()+(-1), 1)), 2)</f>
        <v>21.24</v>
      </c>
    </row>
    <row r="11" spans="1:8" ht="24.00" thickBot="1" customHeight="1">
      <c r="A11" s="1" t="s">
        <v>15</v>
      </c>
      <c r="B11" s="1"/>
      <c r="C11" s="1"/>
      <c r="D11" s="10" t="s">
        <v>16</v>
      </c>
      <c r="E11" s="1" t="s">
        <v>17</v>
      </c>
      <c r="F11" s="11">
        <v>4</v>
      </c>
      <c r="G11" s="12">
        <v>3.15</v>
      </c>
      <c r="H11" s="12">
        <f ca="1">ROUND(INDIRECT(ADDRESS(ROW()+(0), COLUMN()+(-2), 1))*INDIRECT(ADDRESS(ROW()+(0), COLUMN()+(-1), 1)), 2)</f>
        <v>12.6</v>
      </c>
    </row>
    <row r="12" spans="1:8" ht="13.50" thickBot="1" customHeight="1">
      <c r="A12" s="1" t="s">
        <v>18</v>
      </c>
      <c r="B12" s="1"/>
      <c r="C12" s="1"/>
      <c r="D12" s="10" t="s">
        <v>19</v>
      </c>
      <c r="E12" s="1" t="s">
        <v>20</v>
      </c>
      <c r="F12" s="11">
        <v>0.012</v>
      </c>
      <c r="G12" s="12">
        <v>11.98</v>
      </c>
      <c r="H12" s="12">
        <f ca="1">ROUND(INDIRECT(ADDRESS(ROW()+(0), COLUMN()+(-2), 1))*INDIRECT(ADDRESS(ROW()+(0), COLUMN()+(-1), 1)), 2)</f>
        <v>0.14</v>
      </c>
    </row>
    <row r="13" spans="1:8" ht="13.50" thickBot="1" customHeight="1">
      <c r="A13" s="1" t="s">
        <v>21</v>
      </c>
      <c r="B13" s="1"/>
      <c r="C13" s="1"/>
      <c r="D13" s="10" t="s">
        <v>22</v>
      </c>
      <c r="E13" s="1" t="s">
        <v>23</v>
      </c>
      <c r="F13" s="11">
        <v>0.03</v>
      </c>
      <c r="G13" s="12">
        <v>163.45</v>
      </c>
      <c r="H13" s="12">
        <f ca="1">ROUND(INDIRECT(ADDRESS(ROW()+(0), COLUMN()+(-2), 1))*INDIRECT(ADDRESS(ROW()+(0), COLUMN()+(-1), 1)), 2)</f>
        <v>4.9</v>
      </c>
    </row>
    <row r="14" spans="1:8" ht="13.50" thickBot="1" customHeight="1">
      <c r="A14" s="1" t="s">
        <v>24</v>
      </c>
      <c r="B14" s="1"/>
      <c r="C14" s="1"/>
      <c r="D14" s="10" t="s">
        <v>25</v>
      </c>
      <c r="E14" s="1" t="s">
        <v>26</v>
      </c>
      <c r="F14" s="11">
        <v>3.868</v>
      </c>
      <c r="G14" s="12">
        <v>2.1</v>
      </c>
      <c r="H14" s="12">
        <f ca="1">ROUND(INDIRECT(ADDRESS(ROW()+(0), COLUMN()+(-2), 1))*INDIRECT(ADDRESS(ROW()+(0), COLUMN()+(-1), 1)), 2)</f>
        <v>8.12</v>
      </c>
    </row>
    <row r="15" spans="1:8" ht="34.50" thickBot="1" customHeight="1">
      <c r="A15" s="1" t="s">
        <v>27</v>
      </c>
      <c r="B15" s="1"/>
      <c r="C15" s="1"/>
      <c r="D15" s="10" t="s">
        <v>28</v>
      </c>
      <c r="E15" s="1" t="s">
        <v>29</v>
      </c>
      <c r="F15" s="11">
        <v>1.2</v>
      </c>
      <c r="G15" s="12">
        <v>5.4</v>
      </c>
      <c r="H15" s="12">
        <f ca="1">ROUND(INDIRECT(ADDRESS(ROW()+(0), COLUMN()+(-2), 1))*INDIRECT(ADDRESS(ROW()+(0), COLUMN()+(-1), 1)), 2)</f>
        <v>6.48</v>
      </c>
    </row>
    <row r="16" spans="1:8" ht="55.50" thickBot="1" customHeight="1">
      <c r="A16" s="1" t="s">
        <v>30</v>
      </c>
      <c r="B16" s="1"/>
      <c r="C16" s="1"/>
      <c r="D16" s="10" t="s">
        <v>31</v>
      </c>
      <c r="E16" s="1" t="s">
        <v>32</v>
      </c>
      <c r="F16" s="11">
        <v>1.15</v>
      </c>
      <c r="G16" s="12">
        <v>92.95</v>
      </c>
      <c r="H16" s="12">
        <f ca="1">ROUND(INDIRECT(ADDRESS(ROW()+(0), COLUMN()+(-2), 1))*INDIRECT(ADDRESS(ROW()+(0), COLUMN()+(-1), 1)), 2)</f>
        <v>106.89</v>
      </c>
    </row>
    <row r="17" spans="1:8" ht="55.50" thickBot="1" customHeight="1">
      <c r="A17" s="1" t="s">
        <v>33</v>
      </c>
      <c r="B17" s="1"/>
      <c r="C17" s="1"/>
      <c r="D17" s="10" t="s">
        <v>34</v>
      </c>
      <c r="E17" s="1" t="s">
        <v>35</v>
      </c>
      <c r="F17" s="11">
        <v>0.24</v>
      </c>
      <c r="G17" s="12">
        <v>2.93</v>
      </c>
      <c r="H17" s="12">
        <f ca="1">ROUND(INDIRECT(ADDRESS(ROW()+(0), COLUMN()+(-2), 1))*INDIRECT(ADDRESS(ROW()+(0), COLUMN()+(-1), 1)), 2)</f>
        <v>0.7</v>
      </c>
    </row>
    <row r="18" spans="1:8" ht="13.50" thickBot="1" customHeight="1">
      <c r="A18" s="1" t="s">
        <v>36</v>
      </c>
      <c r="B18" s="1"/>
      <c r="C18" s="1"/>
      <c r="D18" s="10" t="s">
        <v>37</v>
      </c>
      <c r="E18" s="1" t="s">
        <v>38</v>
      </c>
      <c r="F18" s="11">
        <v>1.05</v>
      </c>
      <c r="G18" s="12">
        <v>25.22</v>
      </c>
      <c r="H18" s="12">
        <f ca="1">ROUND(INDIRECT(ADDRESS(ROW()+(0), COLUMN()+(-2), 1))*INDIRECT(ADDRESS(ROW()+(0), COLUMN()+(-1), 1)), 2)</f>
        <v>26.48</v>
      </c>
    </row>
    <row r="19" spans="1:8" ht="108.00" thickBot="1" customHeight="1">
      <c r="A19" s="1" t="s">
        <v>39</v>
      </c>
      <c r="B19" s="1"/>
      <c r="C19" s="1"/>
      <c r="D19" s="10" t="s">
        <v>40</v>
      </c>
      <c r="E19" s="1" t="s">
        <v>41</v>
      </c>
      <c r="F19" s="11">
        <v>0.01</v>
      </c>
      <c r="G19" s="12">
        <v>17.46</v>
      </c>
      <c r="H19" s="12">
        <f ca="1">ROUND(INDIRECT(ADDRESS(ROW()+(0), COLUMN()+(-2), 1))*INDIRECT(ADDRESS(ROW()+(0), COLUMN()+(-1), 1)), 2)</f>
        <v>0.17</v>
      </c>
    </row>
    <row r="20" spans="1:8" ht="24.00" thickBot="1" customHeight="1">
      <c r="A20" s="1" t="s">
        <v>42</v>
      </c>
      <c r="B20" s="1"/>
      <c r="C20" s="1"/>
      <c r="D20" s="10" t="s">
        <v>43</v>
      </c>
      <c r="E20" s="1" t="s">
        <v>44</v>
      </c>
      <c r="F20" s="11">
        <v>1</v>
      </c>
      <c r="G20" s="12">
        <v>36.45</v>
      </c>
      <c r="H20" s="12">
        <f ca="1">ROUND(INDIRECT(ADDRESS(ROW()+(0), COLUMN()+(-2), 1))*INDIRECT(ADDRESS(ROW()+(0), COLUMN()+(-1), 1)), 2)</f>
        <v>36.45</v>
      </c>
    </row>
    <row r="21" spans="1:8" ht="24.00" thickBot="1" customHeight="1">
      <c r="A21" s="1" t="s">
        <v>45</v>
      </c>
      <c r="B21" s="1"/>
      <c r="C21" s="1"/>
      <c r="D21" s="10" t="s">
        <v>46</v>
      </c>
      <c r="E21" s="1" t="s">
        <v>47</v>
      </c>
      <c r="F21" s="13">
        <v>0.164</v>
      </c>
      <c r="G21" s="14">
        <v>7.64</v>
      </c>
      <c r="H21" s="14">
        <f ca="1">ROUND(INDIRECT(ADDRESS(ROW()+(0), COLUMN()+(-2), 1))*INDIRECT(ADDRESS(ROW()+(0), COLUMN()+(-1), 1)), 2)</f>
        <v>1.25</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225.42</v>
      </c>
    </row>
    <row r="23" spans="1:8" ht="13.50" thickBot="1" customHeight="1">
      <c r="A23" s="15">
        <v>2</v>
      </c>
      <c r="B23" s="15"/>
      <c r="C23" s="15"/>
      <c r="D23" s="15"/>
      <c r="E23" s="18" t="s">
        <v>49</v>
      </c>
      <c r="F23" s="18"/>
      <c r="G23" s="15"/>
      <c r="H23" s="15"/>
    </row>
    <row r="24" spans="1:8" ht="13.50" thickBot="1" customHeight="1">
      <c r="A24" s="1" t="s">
        <v>50</v>
      </c>
      <c r="B24" s="1"/>
      <c r="C24" s="1"/>
      <c r="D24" s="10" t="s">
        <v>51</v>
      </c>
      <c r="E24" s="1" t="s">
        <v>52</v>
      </c>
      <c r="F24" s="13">
        <v>0.015</v>
      </c>
      <c r="G24" s="14">
        <v>25.18</v>
      </c>
      <c r="H24" s="14">
        <f ca="1">ROUND(INDIRECT(ADDRESS(ROW()+(0), COLUMN()+(-2), 1))*INDIRECT(ADDRESS(ROW()+(0), COLUMN()+(-1), 1)), 2)</f>
        <v>0.38</v>
      </c>
    </row>
    <row r="25" spans="1:8" ht="13.50" thickBot="1" customHeight="1">
      <c r="A25" s="15"/>
      <c r="B25" s="15"/>
      <c r="C25" s="15"/>
      <c r="D25" s="15"/>
      <c r="E25" s="15"/>
      <c r="F25" s="9" t="s">
        <v>53</v>
      </c>
      <c r="G25" s="9"/>
      <c r="H25" s="17">
        <f ca="1">ROUND(SUM(INDIRECT(ADDRESS(ROW()+(-1), COLUMN()+(0), 1))), 2)</f>
        <v>0.38</v>
      </c>
    </row>
    <row r="26" spans="1:8" ht="13.50" thickBot="1" customHeight="1">
      <c r="A26" s="15">
        <v>3</v>
      </c>
      <c r="B26" s="15"/>
      <c r="C26" s="15"/>
      <c r="D26" s="15"/>
      <c r="E26" s="18" t="s">
        <v>54</v>
      </c>
      <c r="F26" s="18"/>
      <c r="G26" s="15"/>
      <c r="H26" s="15"/>
    </row>
    <row r="27" spans="1:8" ht="13.50" thickBot="1" customHeight="1">
      <c r="A27" s="1" t="s">
        <v>55</v>
      </c>
      <c r="B27" s="1"/>
      <c r="C27" s="1"/>
      <c r="D27" s="10" t="s">
        <v>56</v>
      </c>
      <c r="E27" s="1" t="s">
        <v>57</v>
      </c>
      <c r="F27" s="11">
        <v>0.119</v>
      </c>
      <c r="G27" s="12">
        <v>64.87</v>
      </c>
      <c r="H27" s="12">
        <f ca="1">ROUND(INDIRECT(ADDRESS(ROW()+(0), COLUMN()+(-2), 1))*INDIRECT(ADDRESS(ROW()+(0), COLUMN()+(-1), 1)), 2)</f>
        <v>7.72</v>
      </c>
    </row>
    <row r="28" spans="1:8" ht="13.50" thickBot="1" customHeight="1">
      <c r="A28" s="1" t="s">
        <v>58</v>
      </c>
      <c r="B28" s="1"/>
      <c r="C28" s="1"/>
      <c r="D28" s="10" t="s">
        <v>59</v>
      </c>
      <c r="E28" s="1" t="s">
        <v>60</v>
      </c>
      <c r="F28" s="11">
        <v>0.119</v>
      </c>
      <c r="G28" s="12">
        <v>48.49</v>
      </c>
      <c r="H28" s="12">
        <f ca="1">ROUND(INDIRECT(ADDRESS(ROW()+(0), COLUMN()+(-2), 1))*INDIRECT(ADDRESS(ROW()+(0), COLUMN()+(-1), 1)), 2)</f>
        <v>5.77</v>
      </c>
    </row>
    <row r="29" spans="1:8" ht="13.50" thickBot="1" customHeight="1">
      <c r="A29" s="1" t="s">
        <v>61</v>
      </c>
      <c r="B29" s="1"/>
      <c r="C29" s="1"/>
      <c r="D29" s="10" t="s">
        <v>62</v>
      </c>
      <c r="E29" s="1" t="s">
        <v>63</v>
      </c>
      <c r="F29" s="11">
        <v>0.38</v>
      </c>
      <c r="G29" s="12">
        <v>64.87</v>
      </c>
      <c r="H29" s="12">
        <f ca="1">ROUND(INDIRECT(ADDRESS(ROW()+(0), COLUMN()+(-2), 1))*INDIRECT(ADDRESS(ROW()+(0), COLUMN()+(-1), 1)), 2)</f>
        <v>24.65</v>
      </c>
    </row>
    <row r="30" spans="1:8" ht="13.50" thickBot="1" customHeight="1">
      <c r="A30" s="1" t="s">
        <v>64</v>
      </c>
      <c r="B30" s="1"/>
      <c r="C30" s="1"/>
      <c r="D30" s="10" t="s">
        <v>65</v>
      </c>
      <c r="E30" s="1" t="s">
        <v>66</v>
      </c>
      <c r="F30" s="11">
        <v>0.55</v>
      </c>
      <c r="G30" s="12">
        <v>46.72</v>
      </c>
      <c r="H30" s="12">
        <f ca="1">ROUND(INDIRECT(ADDRESS(ROW()+(0), COLUMN()+(-2), 1))*INDIRECT(ADDRESS(ROW()+(0), COLUMN()+(-1), 1)), 2)</f>
        <v>25.7</v>
      </c>
    </row>
    <row r="31" spans="1:8" ht="13.50" thickBot="1" customHeight="1">
      <c r="A31" s="1" t="s">
        <v>67</v>
      </c>
      <c r="B31" s="1"/>
      <c r="C31" s="1"/>
      <c r="D31" s="10" t="s">
        <v>68</v>
      </c>
      <c r="E31" s="1" t="s">
        <v>69</v>
      </c>
      <c r="F31" s="13">
        <v>0.22</v>
      </c>
      <c r="G31" s="14">
        <v>64.87</v>
      </c>
      <c r="H31" s="14">
        <f ca="1">ROUND(INDIRECT(ADDRESS(ROW()+(0), COLUMN()+(-2), 1))*INDIRECT(ADDRESS(ROW()+(0), COLUMN()+(-1), 1)), 2)</f>
        <v>14.27</v>
      </c>
    </row>
    <row r="32" spans="1:8" ht="13.50" thickBot="1" customHeight="1">
      <c r="A32" s="15"/>
      <c r="B32" s="15"/>
      <c r="C32" s="15"/>
      <c r="D32" s="15"/>
      <c r="E32" s="15"/>
      <c r="F32" s="9" t="s">
        <v>70</v>
      </c>
      <c r="G32" s="9"/>
      <c r="H32" s="17">
        <f ca="1">ROUND(SUM(INDIRECT(ADDRESS(ROW()+(-1), COLUMN()+(0), 1)),INDIRECT(ADDRESS(ROW()+(-2), COLUMN()+(0), 1)),INDIRECT(ADDRESS(ROW()+(-3), COLUMN()+(0), 1)),INDIRECT(ADDRESS(ROW()+(-4), COLUMN()+(0), 1)),INDIRECT(ADDRESS(ROW()+(-5), COLUMN()+(0), 1))), 2)</f>
        <v>78.11</v>
      </c>
    </row>
    <row r="33" spans="1:8" ht="13.50" thickBot="1" customHeight="1">
      <c r="A33" s="15">
        <v>4</v>
      </c>
      <c r="B33" s="15"/>
      <c r="C33" s="15"/>
      <c r="D33" s="15"/>
      <c r="E33" s="18" t="s">
        <v>71</v>
      </c>
      <c r="F33" s="18"/>
      <c r="G33" s="15"/>
      <c r="H33" s="15"/>
    </row>
    <row r="34" spans="1:8" ht="13.50" thickBot="1" customHeight="1">
      <c r="A34" s="19"/>
      <c r="B34" s="19"/>
      <c r="C34" s="19"/>
      <c r="D34" s="20" t="s">
        <v>72</v>
      </c>
      <c r="E34" s="19" t="s">
        <v>73</v>
      </c>
      <c r="F34" s="13">
        <v>2</v>
      </c>
      <c r="G34" s="14">
        <f ca="1">ROUND(SUM(INDIRECT(ADDRESS(ROW()+(-2), COLUMN()+(1), 1)),INDIRECT(ADDRESS(ROW()+(-9), COLUMN()+(1), 1)),INDIRECT(ADDRESS(ROW()+(-12), COLUMN()+(1), 1))), 2)</f>
        <v>303.91</v>
      </c>
      <c r="H34" s="14">
        <f ca="1">ROUND(INDIRECT(ADDRESS(ROW()+(0), COLUMN()+(-2), 1))*INDIRECT(ADDRESS(ROW()+(0), COLUMN()+(-1), 1))/100, 2)</f>
        <v>6.08</v>
      </c>
    </row>
    <row r="35" spans="1:8" ht="13.50" thickBot="1" customHeight="1">
      <c r="A35" s="21" t="s">
        <v>74</v>
      </c>
      <c r="B35" s="21"/>
      <c r="C35" s="21"/>
      <c r="D35" s="22"/>
      <c r="E35" s="23"/>
      <c r="F35" s="24" t="s">
        <v>75</v>
      </c>
      <c r="G35" s="25"/>
      <c r="H35" s="26">
        <f ca="1">ROUND(SUM(INDIRECT(ADDRESS(ROW()+(-1), COLUMN()+(0), 1)),INDIRECT(ADDRESS(ROW()+(-3), COLUMN()+(0), 1)),INDIRECT(ADDRESS(ROW()+(-10), COLUMN()+(0), 1)),INDIRECT(ADDRESS(ROW()+(-13), COLUMN()+(0), 1))), 2)</f>
        <v>309.99</v>
      </c>
    </row>
  </sheetData>
  <mergeCells count="3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F22:G22"/>
    <mergeCell ref="A23:C23"/>
    <mergeCell ref="E23:F23"/>
    <mergeCell ref="A24:C24"/>
    <mergeCell ref="A25:C25"/>
    <mergeCell ref="F25:G25"/>
    <mergeCell ref="A26:C26"/>
    <mergeCell ref="E26:F26"/>
    <mergeCell ref="A27:C27"/>
    <mergeCell ref="A28:C28"/>
    <mergeCell ref="A29:C29"/>
    <mergeCell ref="A30:C30"/>
    <mergeCell ref="A31:C31"/>
    <mergeCell ref="A32:C32"/>
    <mergeCell ref="F32:G32"/>
    <mergeCell ref="A33:C33"/>
    <mergeCell ref="E33:F33"/>
    <mergeCell ref="A34:C34"/>
    <mergeCell ref="A35:E35"/>
    <mergeCell ref="F35:G35"/>
  </mergeCells>
  <pageMargins left="0.147638" right="0.147638" top="0.206693" bottom="0.206693" header="0.0" footer="0.0"/>
  <pageSetup paperSize="9" orientation="portrait"/>
  <rowBreaks count="0" manualBreakCount="0">
    </rowBreaks>
</worksheet>
</file>