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<sst xmlns="http://schemas.openxmlformats.org/spreadsheetml/2006/main" count="94" uniqueCount="94">
  <si>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</si>
  <si>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EMF030</t>
  </si>
  <si>
    <t xml:space="preserve">m²</t>
  </si>
  <si>
    <t xml:space="preserve">Losa de viguetas de madera y entrevigado de revoltón cerámico.</t>
  </si>
  <si>
    <r>
      <rPr>
        <sz val="8.25"/>
        <color rgb="FF000000"/>
        <rFont val="Arial"/>
        <family val="2"/>
      </rPr>
      <t xml:space="preserve">Losa tradicional con un intereje de 50 cm, compuesto por viguetas de madera aserrada de pino, de 70x70 mm de sección, con acanaladuras en los cantos, con acabado cepillado colocadas mediante apoyo sobre elemento estructural; entrevigado de revoltón de una rosca de ladrillo cerámico a la vista macizo de elaboración manual (tejar), color rojo, 24x11,5x3,5 cm, con juntas de 10 mm de espesor, recibido con mortero de cemento confeccionado en obra, con 300 kg/m³ de cemento, color gris, dosificación 1:5, suministrado en sacos; acero Grado 60 (fy=4200 kg/cm²), cuantía 1,1 kg/m², y electromalla tipo 6x6 10/10 de acero Grado 70, con barras separadas 15,24x15,24 cm de Ø 3,43 mm, en capa de compresión de 4 cm de espesor de concreto liviano HL-25/B/10/XC2, densidad entre 1200 y 1500 kg/m³, (cantidad mínima de cemento 275 kg/m³), premezclado, y fundido con grúa;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</si>
  <si>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</si>
  <si>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</si>
  <si>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</si>
  <si>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</si>
  <si>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</si>
  <si>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</si>
  <si>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</si>
  <si>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</si>
  <si>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</si>
  <si>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</si>
  <si>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</si>
  <si>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</si>
  <si>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</si>
  <si>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</si>
  <si>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</si>
  <si>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</si>
  <si>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mt07mee101ed</t>
  </si>
  <si>
    <t xml:space="preserve">m³</t>
  </si>
  <si>
    <t xml:space="preserve">Madera aserrada de pino para viguetas, de hasta 5 m de longitud, de 70x70 mm de sección, con acanaladuras en los cantos, con acabado cepillado.</t>
  </si>
  <si>
    <t xml:space="preserve">mt05mte010a</t>
  </si>
  <si>
    <t xml:space="preserve">Ud</t>
  </si>
  <si>
    <t xml:space="preserve">Ladrillo cerámico a la vista macizo de elaboración manual (tejar), color rojo, 24x11,5x3,5 cm, densidad 1850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</si>
  <si>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</si>
  <si>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</si>
  <si>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</si>
  <si>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</si>
  <si>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</si>
  <si>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</si>
  <si>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</si>
  <si>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</si>
  <si>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</si>
  <si>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mt07aco020m</t>
  </si>
  <si>
    <t xml:space="preserve">Ud</t>
  </si>
  <si>
    <t xml:space="preserve">Separador homologado para electromalla.</t>
  </si>
  <si>
    <t xml:space="preserve">mt07aco140a</t>
  </si>
  <si>
    <t xml:space="preserve">kg</t>
  </si>
  <si>
    <t xml:space="preserve">Acero en varillas corrugadas, Grado 60 (fy=4200 kg/cm²), de varios diámetros, según NTG 36011, ASTM A 615 y ASTM A 615 M.</t>
  </si>
  <si>
    <t xml:space="preserve">mt07ame120aa</t>
  </si>
  <si>
    <t xml:space="preserve">m²</t>
  </si>
  <si>
    <t xml:space="preserve">Electromalla tipo 6x6 10/10 de acero Grado 70, con barras lisas separadas 15,24x15,24 cm de 3,43 mm de diámetro, según ASTM A 185 y ASTM A 497.</t>
  </si>
  <si>
    <t xml:space="preserve">mt08var050</t>
  </si>
  <si>
    <t xml:space="preserve">kg</t>
  </si>
  <si>
    <t xml:space="preserve">Alambre galvanizado para atar, de 1,30 mm de diámetro.</t>
  </si>
  <si>
    <t xml:space="preserve">mt10hes050psa</t>
  </si>
  <si>
    <t xml:space="preserve">m³</t>
  </si>
  <si>
    <t xml:space="preserve">Concreto liviano HLA-25/B/10/XC2, de entre 1200 y 1500 kg/m³ de densidad, cantidad mínima de cemento 275 kg/m³, premezclado.</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</si>
  <si>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</si>
  <si>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</si>
  <si>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</si>
  <si>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</si>
  <si>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</si>
  <si>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</si>
  <si>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</si>
  <si>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mo048</t>
  </si>
  <si>
    <t xml:space="preserve">h</t>
  </si>
  <si>
    <t xml:space="preserve">Montador de estructura de madera.</t>
  </si>
  <si>
    <t xml:space="preserve">mo095</t>
  </si>
  <si>
    <t xml:space="preserve">h</t>
  </si>
  <si>
    <t xml:space="preserve">Ayudante de montador de estructura de madera.</t>
  </si>
  <si>
    <t xml:space="preserve">mo020</t>
  </si>
  <si>
    <t xml:space="preserve">h</t>
  </si>
  <si>
    <t xml:space="preserve">Albañil.</t>
  </si>
  <si>
    <t xml:space="preserve">mo113</t>
  </si>
  <si>
    <t xml:space="preserve">h</t>
  </si>
  <si>
    <t xml:space="preserve">Peón albañil.</t>
  </si>
  <si>
    <t xml:space="preserve">mo044</t>
  </si>
  <si>
    <t xml:space="preserve">h</t>
  </si>
  <si>
    <t xml:space="preserve">Encofrador.</t>
  </si>
  <si>
    <t xml:space="preserve">mo091</t>
  </si>
  <si>
    <t xml:space="preserve">h</t>
  </si>
  <si>
    <t xml:space="preserve">Ayudante de encofrador.</t>
  </si>
  <si>
    <t xml:space="preserve">mo043</t>
  </si>
  <si>
    <t xml:space="preserve">h</t>
  </si>
  <si>
    <t xml:space="preserve">Armador.</t>
  </si>
  <si>
    <t xml:space="preserve">mo090</t>
  </si>
  <si>
    <t xml:space="preserve">h</t>
  </si>
  <si>
    <t xml:space="preserve">Ayudante de armador.</t>
  </si>
  <si>
    <t xml:space="preserve">mo045</t>
  </si>
  <si>
    <t xml:space="preserve">h</t>
  </si>
  <si>
    <t xml:space="preserve">Fundidor de productos del concreto.</t>
  </si>
  <si>
    <t xml:space="preserve">mo092</t>
  </si>
  <si>
    <t xml:space="preserve">h</t>
  </si>
  <si>
    <t xml:space="preserve">Ayudante fundidor de productos del concreto.</t>
  </si>
  <si>
    <t xml:space="preserve">Subtotal mano de obra:</t>
  </si>
  <si>
    <t xml:space="preserve">Herramienta menor</t>
  </si>
  <si>
    <t xml:space="preserve">%</t>
  </si>
  <si>
    <t xml:space="preserve">Herramienta menor</t>
  </si>
  <si>
    <t xml:space="preserve">Coste de mantenimiento decenal: 93,95Q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</si>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</sst>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66.30" customWidth="1"/>
    <col min="5" max="5" width="14.28" customWidth="1"/>
    <col min="6" max="6" width="15.8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50.5</v>
      </c>
      <c r="G10" s="12">
        <f ca="1">ROUND(INDIRECT(ADDRESS(ROW()+(0), COLUMN()+(-2), 1))*INDIRECT(ADDRESS(ROW()+(0), COLUMN()+(-1), 1)), 2)</f>
        <v>2.02</v>
      </c>
    </row>
    <row r="11" spans="1:7" ht="13.50" thickBot="1" customHeight="1">
      <c r="A11" s="1" t="s">
        <v>15</v>
      </c>
      <c r="B11" s="1"/>
      <c r="C11" s="10" t="s">
        <v>16</v>
      </c>
      <c r="D11" s="1" t="s">
        <v>17</v>
      </c>
      <c r="E11" s="11">
        <v>0.045</v>
      </c>
      <c r="F11" s="12">
        <v>14.95</v>
      </c>
      <c r="G11" s="12">
        <f ca="1">ROUND(INDIRECT(ADDRESS(ROW()+(0), COLUMN()+(-2), 1))*INDIRECT(ADDRESS(ROW()+(0), COLUMN()+(-1), 1)), 2)</f>
        <v>0.67</v>
      </c>
    </row>
    <row r="12" spans="1:7" ht="13.50" thickBot="1" customHeight="1">
      <c r="A12" s="1" t="s">
        <v>18</v>
      </c>
      <c r="B12" s="1"/>
      <c r="C12" s="10" t="s">
        <v>19</v>
      </c>
      <c r="D12" s="1" t="s">
        <v>20</v>
      </c>
      <c r="E12" s="11">
        <v>0.013</v>
      </c>
      <c r="F12" s="12">
        <v>153.79</v>
      </c>
      <c r="G12" s="12">
        <f ca="1">ROUND(INDIRECT(ADDRESS(ROW()+(0), COLUMN()+(-2), 1))*INDIRECT(ADDRESS(ROW()+(0), COLUMN()+(-1), 1)), 2)</f>
        <v>2</v>
      </c>
    </row>
    <row r="13" spans="1:7" ht="24.00" thickBot="1" customHeight="1">
      <c r="A13" s="1" t="s">
        <v>21</v>
      </c>
      <c r="B13" s="1"/>
      <c r="C13" s="10" t="s">
        <v>22</v>
      </c>
      <c r="D13" s="1" t="s">
        <v>23</v>
      </c>
      <c r="E13" s="11">
        <v>0.01</v>
      </c>
      <c r="F13" s="12">
        <v>4890.97</v>
      </c>
      <c r="G13" s="12">
        <f ca="1">ROUND(INDIRECT(ADDRESS(ROW()+(0), COLUMN()+(-2), 1))*INDIRECT(ADDRESS(ROW()+(0), COLUMN()+(-1), 1)), 2)</f>
        <v>48.91</v>
      </c>
    </row>
    <row r="14" spans="1:7" ht="24.00" thickBot="1" customHeight="1">
      <c r="A14" s="1" t="s">
        <v>24</v>
      </c>
      <c r="B14" s="1"/>
      <c r="C14" s="10" t="s">
        <v>25</v>
      </c>
      <c r="D14" s="1" t="s">
        <v>26</v>
      </c>
      <c r="E14" s="11">
        <v>28.22</v>
      </c>
      <c r="F14" s="12">
        <v>5.33</v>
      </c>
      <c r="G14" s="12">
        <f ca="1">ROUND(INDIRECT(ADDRESS(ROW()+(0), COLUMN()+(-2), 1))*INDIRECT(ADDRESS(ROW()+(0), COLUMN()+(-1), 1)), 2)</f>
        <v>150.41</v>
      </c>
    </row>
    <row r="15" spans="1:7" ht="13.50" thickBot="1" customHeight="1">
      <c r="A15" s="1" t="s">
        <v>27</v>
      </c>
      <c r="B15" s="1"/>
      <c r="C15" s="10" t="s">
        <v>28</v>
      </c>
      <c r="D15" s="1" t="s">
        <v>29</v>
      </c>
      <c r="E15" s="11">
        <v>0.004</v>
      </c>
      <c r="F15" s="12">
        <v>11.98</v>
      </c>
      <c r="G15" s="12">
        <f ca="1">ROUND(INDIRECT(ADDRESS(ROW()+(0), COLUMN()+(-2), 1))*INDIRECT(ADDRESS(ROW()+(0), COLUMN()+(-1), 1)), 2)</f>
        <v>0.05</v>
      </c>
    </row>
    <row r="16" spans="1:7" ht="13.50" thickBot="1" customHeight="1">
      <c r="A16" s="1" t="s">
        <v>30</v>
      </c>
      <c r="B16" s="1"/>
      <c r="C16" s="10" t="s">
        <v>31</v>
      </c>
      <c r="D16" s="1" t="s">
        <v>32</v>
      </c>
      <c r="E16" s="11">
        <v>0.006</v>
      </c>
      <c r="F16" s="12">
        <v>163.45</v>
      </c>
      <c r="G16" s="12">
        <f ca="1">ROUND(INDIRECT(ADDRESS(ROW()+(0), COLUMN()+(-2), 1))*INDIRECT(ADDRESS(ROW()+(0), COLUMN()+(-1), 1)), 2)</f>
        <v>0.98</v>
      </c>
    </row>
    <row r="17" spans="1:7" ht="13.50" thickBot="1" customHeight="1">
      <c r="A17" s="1" t="s">
        <v>33</v>
      </c>
      <c r="B17" s="1"/>
      <c r="C17" s="10" t="s">
        <v>34</v>
      </c>
      <c r="D17" s="1" t="s">
        <v>35</v>
      </c>
      <c r="E17" s="11">
        <v>1.087</v>
      </c>
      <c r="F17" s="12">
        <v>2.1</v>
      </c>
      <c r="G17" s="12">
        <f ca="1">ROUND(INDIRECT(ADDRESS(ROW()+(0), COLUMN()+(-2), 1))*INDIRECT(ADDRESS(ROW()+(0), COLUMN()+(-1), 1)), 2)</f>
        <v>2.28</v>
      </c>
    </row>
    <row r="18" spans="1:7" ht="13.50" thickBot="1" customHeight="1">
      <c r="A18" s="1" t="s">
        <v>36</v>
      </c>
      <c r="B18" s="1"/>
      <c r="C18" s="10" t="s">
        <v>37</v>
      </c>
      <c r="D18" s="1" t="s">
        <v>38</v>
      </c>
      <c r="E18" s="11">
        <v>1</v>
      </c>
      <c r="F18" s="12">
        <v>0.71</v>
      </c>
      <c r="G18" s="12">
        <f ca="1">ROUND(INDIRECT(ADDRESS(ROW()+(0), COLUMN()+(-2), 1))*INDIRECT(ADDRESS(ROW()+(0), COLUMN()+(-1), 1)), 2)</f>
        <v>0.71</v>
      </c>
    </row>
    <row r="19" spans="1:7" ht="24.00" thickBot="1" customHeight="1">
      <c r="A19" s="1" t="s">
        <v>39</v>
      </c>
      <c r="B19" s="1"/>
      <c r="C19" s="10" t="s">
        <v>40</v>
      </c>
      <c r="D19" s="1" t="s">
        <v>41</v>
      </c>
      <c r="E19" s="11">
        <v>1.1</v>
      </c>
      <c r="F19" s="12">
        <v>7.65</v>
      </c>
      <c r="G19" s="12">
        <f ca="1">ROUND(INDIRECT(ADDRESS(ROW()+(0), COLUMN()+(-2), 1))*INDIRECT(ADDRESS(ROW()+(0), COLUMN()+(-1), 1)), 2)</f>
        <v>8.42</v>
      </c>
    </row>
    <row r="20" spans="1:7" ht="24.00" thickBot="1" customHeight="1">
      <c r="A20" s="1" t="s">
        <v>42</v>
      </c>
      <c r="B20" s="1"/>
      <c r="C20" s="10" t="s">
        <v>43</v>
      </c>
      <c r="D20" s="1" t="s">
        <v>44</v>
      </c>
      <c r="E20" s="11">
        <v>1.1</v>
      </c>
      <c r="F20" s="12">
        <v>6.83</v>
      </c>
      <c r="G20" s="12">
        <f ca="1">ROUND(INDIRECT(ADDRESS(ROW()+(0), COLUMN()+(-2), 1))*INDIRECT(ADDRESS(ROW()+(0), COLUMN()+(-1), 1)), 2)</f>
        <v>7.51</v>
      </c>
    </row>
    <row r="21" spans="1:7" ht="13.50" thickBot="1" customHeight="1">
      <c r="A21" s="1" t="s">
        <v>45</v>
      </c>
      <c r="B21" s="1"/>
      <c r="C21" s="10" t="s">
        <v>46</v>
      </c>
      <c r="D21" s="1" t="s">
        <v>47</v>
      </c>
      <c r="E21" s="11">
        <v>0.03</v>
      </c>
      <c r="F21" s="12">
        <v>11.98</v>
      </c>
      <c r="G21" s="12">
        <f ca="1">ROUND(INDIRECT(ADDRESS(ROW()+(0), COLUMN()+(-2), 1))*INDIRECT(ADDRESS(ROW()+(0), COLUMN()+(-1), 1)), 2)</f>
        <v>0.36</v>
      </c>
    </row>
    <row r="22" spans="1:7" ht="24.00" thickBot="1" customHeight="1">
      <c r="A22" s="1" t="s">
        <v>48</v>
      </c>
      <c r="B22" s="1"/>
      <c r="C22" s="10" t="s">
        <v>49</v>
      </c>
      <c r="D22" s="1" t="s">
        <v>50</v>
      </c>
      <c r="E22" s="13">
        <v>0.147</v>
      </c>
      <c r="F22" s="14">
        <v>1645.33</v>
      </c>
      <c r="G22" s="14">
        <f ca="1">ROUND(INDIRECT(ADDRESS(ROW()+(0), COLUMN()+(-2), 1))*INDIRECT(ADDRESS(ROW()+(0), COLUMN()+(-1), 1)), 2)</f>
        <v>241.86</v>
      </c>
    </row>
    <row r="23" spans="1:7" ht="13.50" thickBot="1" customHeight="1">
      <c r="A23" s="15"/>
      <c r="B23" s="15"/>
      <c r="C23" s="15"/>
      <c r="D23" s="15"/>
      <c r="E23" s="9" t="s">
        <v>51</v>
      </c>
      <c r="F23" s="9"/>
      <c r="G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466.18</v>
      </c>
    </row>
    <row r="24" spans="1:7" ht="13.50" thickBot="1" customHeight="1">
      <c r="A24" s="15">
        <v>2</v>
      </c>
      <c r="B24" s="15"/>
      <c r="C24" s="15"/>
      <c r="D24" s="18" t="s">
        <v>52</v>
      </c>
      <c r="E24" s="18"/>
      <c r="F24" s="15"/>
      <c r="G24" s="15"/>
    </row>
    <row r="25" spans="1:7" ht="13.50" thickBot="1" customHeight="1">
      <c r="A25" s="1" t="s">
        <v>53</v>
      </c>
      <c r="B25" s="1"/>
      <c r="C25" s="10" t="s">
        <v>54</v>
      </c>
      <c r="D25" s="1" t="s">
        <v>55</v>
      </c>
      <c r="E25" s="13">
        <v>0.024</v>
      </c>
      <c r="F25" s="14">
        <v>25.18</v>
      </c>
      <c r="G25" s="14">
        <f ca="1">ROUND(INDIRECT(ADDRESS(ROW()+(0), COLUMN()+(-2), 1))*INDIRECT(ADDRESS(ROW()+(0), COLUMN()+(-1), 1)), 2)</f>
        <v>0.6</v>
      </c>
    </row>
    <row r="26" spans="1:7" ht="13.50" thickBot="1" customHeight="1">
      <c r="A26" s="15"/>
      <c r="B26" s="15"/>
      <c r="C26" s="15"/>
      <c r="D26" s="15"/>
      <c r="E26" s="9" t="s">
        <v>56</v>
      </c>
      <c r="F26" s="9"/>
      <c r="G26" s="17">
        <f ca="1">ROUND(SUM(INDIRECT(ADDRESS(ROW()+(-1), COLUMN()+(0), 1))), 2)</f>
        <v>0.6</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0.071</v>
      </c>
      <c r="F28" s="12">
        <v>67.51</v>
      </c>
      <c r="G28" s="12">
        <f ca="1">ROUND(INDIRECT(ADDRESS(ROW()+(0), COLUMN()+(-2), 1))*INDIRECT(ADDRESS(ROW()+(0), COLUMN()+(-1), 1)), 2)</f>
        <v>4.79</v>
      </c>
    </row>
    <row r="29" spans="1:7" ht="13.50" thickBot="1" customHeight="1">
      <c r="A29" s="1" t="s">
        <v>61</v>
      </c>
      <c r="B29" s="1"/>
      <c r="C29" s="10" t="s">
        <v>62</v>
      </c>
      <c r="D29" s="1" t="s">
        <v>63</v>
      </c>
      <c r="E29" s="11">
        <v>0.035</v>
      </c>
      <c r="F29" s="12">
        <v>50.43</v>
      </c>
      <c r="G29" s="12">
        <f ca="1">ROUND(INDIRECT(ADDRESS(ROW()+(0), COLUMN()+(-2), 1))*INDIRECT(ADDRESS(ROW()+(0), COLUMN()+(-1), 1)), 2)</f>
        <v>1.77</v>
      </c>
    </row>
    <row r="30" spans="1:7" ht="13.50" thickBot="1" customHeight="1">
      <c r="A30" s="1" t="s">
        <v>64</v>
      </c>
      <c r="B30" s="1"/>
      <c r="C30" s="10" t="s">
        <v>65</v>
      </c>
      <c r="D30" s="1" t="s">
        <v>66</v>
      </c>
      <c r="E30" s="11">
        <v>1.207</v>
      </c>
      <c r="F30" s="12">
        <v>64.87</v>
      </c>
      <c r="G30" s="12">
        <f ca="1">ROUND(INDIRECT(ADDRESS(ROW()+(0), COLUMN()+(-2), 1))*INDIRECT(ADDRESS(ROW()+(0), COLUMN()+(-1), 1)), 2)</f>
        <v>78.3</v>
      </c>
    </row>
    <row r="31" spans="1:7" ht="13.50" thickBot="1" customHeight="1">
      <c r="A31" s="1" t="s">
        <v>67</v>
      </c>
      <c r="B31" s="1"/>
      <c r="C31" s="10" t="s">
        <v>68</v>
      </c>
      <c r="D31" s="1" t="s">
        <v>69</v>
      </c>
      <c r="E31" s="11">
        <v>0.652</v>
      </c>
      <c r="F31" s="12">
        <v>46.72</v>
      </c>
      <c r="G31" s="12">
        <f ca="1">ROUND(INDIRECT(ADDRESS(ROW()+(0), COLUMN()+(-2), 1))*INDIRECT(ADDRESS(ROW()+(0), COLUMN()+(-1), 1)), 2)</f>
        <v>30.46</v>
      </c>
    </row>
    <row r="32" spans="1:7" ht="13.50" thickBot="1" customHeight="1">
      <c r="A32" s="1" t="s">
        <v>70</v>
      </c>
      <c r="B32" s="1"/>
      <c r="C32" s="10" t="s">
        <v>71</v>
      </c>
      <c r="D32" s="1" t="s">
        <v>72</v>
      </c>
      <c r="E32" s="11">
        <v>0.135</v>
      </c>
      <c r="F32" s="12">
        <v>67.51</v>
      </c>
      <c r="G32" s="12">
        <f ca="1">ROUND(INDIRECT(ADDRESS(ROW()+(0), COLUMN()+(-2), 1))*INDIRECT(ADDRESS(ROW()+(0), COLUMN()+(-1), 1)), 2)</f>
        <v>9.11</v>
      </c>
    </row>
    <row r="33" spans="1:7" ht="13.50" thickBot="1" customHeight="1">
      <c r="A33" s="1" t="s">
        <v>73</v>
      </c>
      <c r="B33" s="1"/>
      <c r="C33" s="10" t="s">
        <v>74</v>
      </c>
      <c r="D33" s="1" t="s">
        <v>75</v>
      </c>
      <c r="E33" s="11">
        <v>0.135</v>
      </c>
      <c r="F33" s="12">
        <v>50.43</v>
      </c>
      <c r="G33" s="12">
        <f ca="1">ROUND(INDIRECT(ADDRESS(ROW()+(0), COLUMN()+(-2), 1))*INDIRECT(ADDRESS(ROW()+(0), COLUMN()+(-1), 1)), 2)</f>
        <v>6.81</v>
      </c>
    </row>
    <row r="34" spans="1:7" ht="13.50" thickBot="1" customHeight="1">
      <c r="A34" s="1" t="s">
        <v>76</v>
      </c>
      <c r="B34" s="1"/>
      <c r="C34" s="10" t="s">
        <v>77</v>
      </c>
      <c r="D34" s="1" t="s">
        <v>78</v>
      </c>
      <c r="E34" s="11">
        <v>0.047</v>
      </c>
      <c r="F34" s="12">
        <v>67.51</v>
      </c>
      <c r="G34" s="12">
        <f ca="1">ROUND(INDIRECT(ADDRESS(ROW()+(0), COLUMN()+(-2), 1))*INDIRECT(ADDRESS(ROW()+(0), COLUMN()+(-1), 1)), 2)</f>
        <v>3.17</v>
      </c>
    </row>
    <row r="35" spans="1:7" ht="13.50" thickBot="1" customHeight="1">
      <c r="A35" s="1" t="s">
        <v>79</v>
      </c>
      <c r="B35" s="1"/>
      <c r="C35" s="10" t="s">
        <v>80</v>
      </c>
      <c r="D35" s="1" t="s">
        <v>81</v>
      </c>
      <c r="E35" s="11">
        <v>0.044</v>
      </c>
      <c r="F35" s="12">
        <v>50.43</v>
      </c>
      <c r="G35" s="12">
        <f ca="1">ROUND(INDIRECT(ADDRESS(ROW()+(0), COLUMN()+(-2), 1))*INDIRECT(ADDRESS(ROW()+(0), COLUMN()+(-1), 1)), 2)</f>
        <v>2.22</v>
      </c>
    </row>
    <row r="36" spans="1:7" ht="13.50" thickBot="1" customHeight="1">
      <c r="A36" s="1" t="s">
        <v>82</v>
      </c>
      <c r="B36" s="1"/>
      <c r="C36" s="10" t="s">
        <v>83</v>
      </c>
      <c r="D36" s="1" t="s">
        <v>84</v>
      </c>
      <c r="E36" s="11">
        <v>0.038</v>
      </c>
      <c r="F36" s="12">
        <v>67.51</v>
      </c>
      <c r="G36" s="12">
        <f ca="1">ROUND(INDIRECT(ADDRESS(ROW()+(0), COLUMN()+(-2), 1))*INDIRECT(ADDRESS(ROW()+(0), COLUMN()+(-1), 1)), 2)</f>
        <v>2.57</v>
      </c>
    </row>
    <row r="37" spans="1:7" ht="13.50" thickBot="1" customHeight="1">
      <c r="A37" s="1" t="s">
        <v>85</v>
      </c>
      <c r="B37" s="1"/>
      <c r="C37" s="10" t="s">
        <v>86</v>
      </c>
      <c r="D37" s="1" t="s">
        <v>87</v>
      </c>
      <c r="E37" s="13">
        <v>0.16</v>
      </c>
      <c r="F37" s="14">
        <v>50.43</v>
      </c>
      <c r="G37" s="14">
        <f ca="1">ROUND(INDIRECT(ADDRESS(ROW()+(0), COLUMN()+(-2), 1))*INDIRECT(ADDRESS(ROW()+(0), COLUMN()+(-1), 1)), 2)</f>
        <v>8.07</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147.27</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1)),INDIRECT(ADDRESS(ROW()+(-17), COLUMN()+(1), 1))), 2)</f>
        <v>614.05</v>
      </c>
      <c r="G40" s="14">
        <f ca="1">ROUND(INDIRECT(ADDRESS(ROW()+(0), COLUMN()+(-2), 1))*INDIRECT(ADDRESS(ROW()+(0), COLUMN()+(-1), 1))/100, 2)</f>
        <v>12.28</v>
      </c>
    </row>
    <row r="41" spans="1:7" ht="13.50" thickBot="1" customHeight="1">
      <c r="A41" s="21" t="s">
        <v>92</v>
      </c>
      <c r="B41" s="21"/>
      <c r="C41" s="22"/>
      <c r="D41" s="23"/>
      <c r="E41" s="24" t="s">
        <v>93</v>
      </c>
      <c r="F41" s="25"/>
      <c r="G41" s="26">
        <f ca="1">ROUND(SUM(INDIRECT(ADDRESS(ROW()+(-1), COLUMN()+(0), 1)),INDIRECT(ADDRESS(ROW()+(-3), COLUMN()+(0), 1)),INDIRECT(ADDRESS(ROW()+(-15), COLUMN()+(0), 1)),INDIRECT(ADDRESS(ROW()+(-18), COLUMN()+(0), 1))), 2)</f>
        <v>626.33</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E23:F23"/>
    <mergeCell ref="A24:B24"/>
    <mergeCell ref="D24:E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