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<sst xmlns="http://schemas.openxmlformats.org/spreadsheetml/2006/main" count="77" uniqueCount="77">
  <si>
    <t xml:space="preserve"/>
  </si>
  <si>
    <t xml:space="preserve">EMF010</t>
  </si>
  <si>
    <t xml:space="preserve">m²</t>
  </si>
  <si>
    <t xml:space="preserve">Losa de viguetas de madera y encofrado "NERVOMETAL".</t>
  </si>
  <si>
    <r>
      <rPr>
        <sz val="8.25"/>
        <color rgb="FF000000"/>
        <rFont val="Arial"/>
        <family val="2"/>
      </rPr>
      <t xml:space="preserve">Losa tradicional con un intereje de 50 cm, compuesto por viguetas de madera aserrada de pino, de 70x70 mm de sección, con acabado cepillado, colocadas mediante apoyo sobre elemento estructural; encofrado de lámina de acero laminado en frío "NERVOMETAL" de 0,5 mm de espesor; acero Grado 60 (fy=4200 kg/cm²), cuantía 1,1 kg/m², en capa de compresión de 4 cm de espesor de concreto liviano HL-25/B/10/XC2, densidad entre 1200 y 1500 kg/m³, (cantidad mínima de cemento 275 kg/m³), premezclado, y fundido con grúa; apuntalamiento y desapuntalamiento de las viguetas. Incluso lámina de polietileno para la protección de las viguetas, alambre de atar, separadores, elementos de atado de viguetas y zunchos perimetrales de planta y huecos.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</si>
  <si>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</si>
  <si>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</si>
  <si>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</si>
  <si>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</si>
  <si>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</si>
  <si>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</si>
  <si>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</si>
  <si>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mt50spa052b</t>
  </si>
  <si>
    <t xml:space="preserve">m</t>
  </si>
  <si>
    <t xml:space="preserve">Tablón de madera de pino, de 20x7,2 cm.</t>
  </si>
  <si>
    <t xml:space="preserve">mt50spa101</t>
  </si>
  <si>
    <t xml:space="preserve">kg</t>
  </si>
  <si>
    <t xml:space="preserve">Clavos de acero.</t>
  </si>
  <si>
    <t xml:space="preserve">mt50spa081a</t>
  </si>
  <si>
    <t xml:space="preserve">Ud</t>
  </si>
  <si>
    <t xml:space="preserve">Puntal metálico telescópico, de hasta 3 m de altura.</t>
  </si>
  <si>
    <t xml:space="preserve">mt07mee101dd</t>
  </si>
  <si>
    <t xml:space="preserve">m³</t>
  </si>
  <si>
    <t xml:space="preserve">Madera aserrada de pino para viguetas, de hasta 5 m de longitud, de 70x70 mm de sección, con acabado cepillado.</t>
  </si>
  <si>
    <t xml:space="preserve">mt32war020</t>
  </si>
  <si>
    <t xml:space="preserve">m²</t>
  </si>
  <si>
    <t xml:space="preserve">Lámina de polietileno transparente, de 0,2 mm de espesor.</t>
  </si>
  <si>
    <t xml:space="preserve">mt08efb010b</t>
  </si>
  <si>
    <t xml:space="preserve">m²</t>
  </si>
  <si>
    <t xml:space="preserve">Lámina de acero laminado en frío, "NERVOMETAL", acabado cincado, de 0,5 mm de espesor.</t>
  </si>
  <si>
    <t xml:space="preserve">mt07emr111b</t>
  </si>
  <si>
    <t xml:space="preserve">Ud</t>
  </si>
  <si>
    <t xml:space="preserve">Clavo, de 4 mm de diámetro y 50 mm de longitud, de acero galvanizado de alta adherencia.</t>
  </si>
  <si>
    <t xml:space="preserve">mt07aco020m</t>
  </si>
  <si>
    <t xml:space="preserve">Ud</t>
  </si>
  <si>
    <t xml:space="preserve">Separador homologado para electromalla.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</si>
  <si>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</si>
  <si>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</si>
  <si>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</si>
  <si>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</si>
  <si>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</si>
  <si>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</si>
  <si>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mt10hes050psa</t>
  </si>
  <si>
    <t xml:space="preserve">m³</t>
  </si>
  <si>
    <t xml:space="preserve">Concreto liviano HLA-25/B/10/XC2, de entre 1200 y 1500 kg/m³ de densidad, cantidad mínima de cemento 275 kg/m³, premezclado.</t>
  </si>
  <si>
    <t xml:space="preserve">Subtotal materiales:</t>
  </si>
  <si>
    <t xml:space="preserve">Mano de obra</t>
  </si>
  <si>
    <t xml:space="preserve">mo048</t>
  </si>
  <si>
    <t xml:space="preserve">h</t>
  </si>
  <si>
    <t xml:space="preserve">Montador de estructura de madera.</t>
  </si>
  <si>
    <t xml:space="preserve">mo095</t>
  </si>
  <si>
    <t xml:space="preserve">h</t>
  </si>
  <si>
    <t xml:space="preserve">Ayudante de montador de estructura de madera.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</si>
  <si>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</si>
  <si>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</si>
  <si>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</si>
  <si>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</si>
  <si>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</si>
  <si>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</si>
  <si>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</si>
  <si>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</si>
  <si>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</si>
  <si>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</si>
  <si>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</si>
  <si>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</si>
  <si>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</si>
  <si>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</si>
  <si>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</si>
  <si>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</si>
  <si>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</si>
  <si>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</si>
  <si>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</si>
  <si>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</si>
  <si>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</si>
  <si>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</si>
  <si>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34,78Q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</si>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</sst>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3.44" customWidth="1"/>
    <col min="5" max="5" width="11.05" customWidth="1"/>
    <col min="6" max="6" width="12.92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0.04</v>
      </c>
      <c r="F10" s="12">
        <v>50.5</v>
      </c>
      <c r="G10" s="12">
        <f ca="1">ROUND(INDIRECT(ADDRESS(ROW()+(0), COLUMN()+(-2), 1))*INDIRECT(ADDRESS(ROW()+(0), COLUMN()+(-1), 1)), 2)</f>
        <v>2.02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0.045</v>
      </c>
      <c r="F11" s="12">
        <v>14.95</v>
      </c>
      <c r="G11" s="12">
        <f ca="1">ROUND(INDIRECT(ADDRESS(ROW()+(0), COLUMN()+(-2), 1))*INDIRECT(ADDRESS(ROW()+(0), COLUMN()+(-1), 1)), 2)</f>
        <v>0.67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0.013</v>
      </c>
      <c r="F12" s="12">
        <v>153.79</v>
      </c>
      <c r="G12" s="12">
        <f ca="1">ROUND(INDIRECT(ADDRESS(ROW()+(0), COLUMN()+(-2), 1))*INDIRECT(ADDRESS(ROW()+(0), COLUMN()+(-1), 1)), 2)</f>
        <v>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0.01</v>
      </c>
      <c r="F13" s="12">
        <v>4446.34</v>
      </c>
      <c r="G13" s="12">
        <f ca="1">ROUND(INDIRECT(ADDRESS(ROW()+(0), COLUMN()+(-2), 1))*INDIRECT(ADDRESS(ROW()+(0), COLUMN()+(-1), 1)), 2)</f>
        <v>44.46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1.6</v>
      </c>
      <c r="G14" s="12">
        <f ca="1">ROUND(INDIRECT(ADDRESS(ROW()+(0), COLUMN()+(-2), 1))*INDIRECT(ADDRESS(ROW()+(0), COLUMN()+(-1), 1)), 2)</f>
        <v>1.6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1.1</v>
      </c>
      <c r="F15" s="12">
        <v>37.14</v>
      </c>
      <c r="G15" s="12">
        <f ca="1">ROUND(INDIRECT(ADDRESS(ROW()+(0), COLUMN()+(-2), 1))*INDIRECT(ADDRESS(ROW()+(0), COLUMN()+(-1), 1)), 2)</f>
        <v>40.85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1">
        <v>4</v>
      </c>
      <c r="F16" s="12">
        <v>0.76</v>
      </c>
      <c r="G16" s="12">
        <f ca="1">ROUND(INDIRECT(ADDRESS(ROW()+(0), COLUMN()+(-2), 1))*INDIRECT(ADDRESS(ROW()+(0), COLUMN()+(-1), 1)), 2)</f>
        <v>3.04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1</v>
      </c>
      <c r="F17" s="12">
        <v>0.71</v>
      </c>
      <c r="G17" s="12">
        <f ca="1">ROUND(INDIRECT(ADDRESS(ROW()+(0), COLUMN()+(-2), 1))*INDIRECT(ADDRESS(ROW()+(0), COLUMN()+(-1), 1)), 2)</f>
        <v>0.71</v>
      </c>
    </row>
    <row r="18" spans="1:7" ht="24.00" thickBot="1" customHeight="1">
      <c r="A18" s="1" t="s">
        <v>36</v>
      </c>
      <c r="B18" s="1"/>
      <c r="C18" s="10" t="s">
        <v>37</v>
      </c>
      <c r="D18" s="1" t="s">
        <v>38</v>
      </c>
      <c r="E18" s="11">
        <v>1.1</v>
      </c>
      <c r="F18" s="12">
        <v>7.65</v>
      </c>
      <c r="G18" s="12">
        <f ca="1">ROUND(INDIRECT(ADDRESS(ROW()+(0), COLUMN()+(-2), 1))*INDIRECT(ADDRESS(ROW()+(0), COLUMN()+(-1), 1)), 2)</f>
        <v>8.42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0.013</v>
      </c>
      <c r="F19" s="12">
        <v>11.98</v>
      </c>
      <c r="G19" s="12">
        <f ca="1">ROUND(INDIRECT(ADDRESS(ROW()+(0), COLUMN()+(-2), 1))*INDIRECT(ADDRESS(ROW()+(0), COLUMN()+(-1), 1)), 2)</f>
        <v>0.16</v>
      </c>
    </row>
    <row r="20" spans="1:7" ht="24.00" thickBot="1" customHeight="1">
      <c r="A20" s="1" t="s">
        <v>42</v>
      </c>
      <c r="B20" s="1"/>
      <c r="C20" s="10" t="s">
        <v>43</v>
      </c>
      <c r="D20" s="1" t="s">
        <v>44</v>
      </c>
      <c r="E20" s="13">
        <v>0.042</v>
      </c>
      <c r="F20" s="14">
        <v>1645.33</v>
      </c>
      <c r="G20" s="14">
        <f ca="1">ROUND(INDIRECT(ADDRESS(ROW()+(0), COLUMN()+(-2), 1))*INDIRECT(ADDRESS(ROW()+(0), COLUMN()+(-1), 1)), 2)</f>
        <v>69.1</v>
      </c>
    </row>
    <row r="21" spans="1:7" ht="13.50" thickBot="1" customHeight="1">
      <c r="A21" s="15"/>
      <c r="B21" s="15"/>
      <c r="C21" s="15"/>
      <c r="D21" s="15"/>
      <c r="E21" s="9" t="s">
        <v>45</v>
      </c>
      <c r="F21" s="9"/>
      <c r="G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173.03</v>
      </c>
    </row>
    <row r="22" spans="1:7" ht="13.50" thickBot="1" customHeight="1">
      <c r="A22" s="15">
        <v>2</v>
      </c>
      <c r="B22" s="15"/>
      <c r="C22" s="15"/>
      <c r="D22" s="18" t="s">
        <v>46</v>
      </c>
      <c r="E22" s="18"/>
      <c r="F22" s="15"/>
      <c r="G22" s="15"/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1">
        <v>0.112</v>
      </c>
      <c r="F23" s="12">
        <v>67.51</v>
      </c>
      <c r="G23" s="12">
        <f ca="1">ROUND(INDIRECT(ADDRESS(ROW()+(0), COLUMN()+(-2), 1))*INDIRECT(ADDRESS(ROW()+(0), COLUMN()+(-1), 1)), 2)</f>
        <v>7.56</v>
      </c>
    </row>
    <row r="24" spans="1:7" ht="13.50" thickBot="1" customHeight="1">
      <c r="A24" s="1" t="s">
        <v>50</v>
      </c>
      <c r="B24" s="1"/>
      <c r="C24" s="10" t="s">
        <v>51</v>
      </c>
      <c r="D24" s="1" t="s">
        <v>52</v>
      </c>
      <c r="E24" s="11">
        <v>0.083</v>
      </c>
      <c r="F24" s="12">
        <v>50.43</v>
      </c>
      <c r="G24" s="12">
        <f ca="1">ROUND(INDIRECT(ADDRESS(ROW()+(0), COLUMN()+(-2), 1))*INDIRECT(ADDRESS(ROW()+(0), COLUMN()+(-1), 1)), 2)</f>
        <v>4.19</v>
      </c>
    </row>
    <row r="25" spans="1:7" ht="13.50" thickBot="1" customHeight="1">
      <c r="A25" s="1" t="s">
        <v>53</v>
      </c>
      <c r="B25" s="1"/>
      <c r="C25" s="10" t="s">
        <v>54</v>
      </c>
      <c r="D25" s="1" t="s">
        <v>55</v>
      </c>
      <c r="E25" s="11">
        <v>0.109</v>
      </c>
      <c r="F25" s="12">
        <v>67.51</v>
      </c>
      <c r="G25" s="12">
        <f ca="1">ROUND(INDIRECT(ADDRESS(ROW()+(0), COLUMN()+(-2), 1))*INDIRECT(ADDRESS(ROW()+(0), COLUMN()+(-1), 1)), 2)</f>
        <v>7.36</v>
      </c>
    </row>
    <row r="26" spans="1:7" ht="13.50" thickBot="1" customHeight="1">
      <c r="A26" s="1" t="s">
        <v>56</v>
      </c>
      <c r="B26" s="1"/>
      <c r="C26" s="10" t="s">
        <v>57</v>
      </c>
      <c r="D26" s="1" t="s">
        <v>58</v>
      </c>
      <c r="E26" s="11">
        <v>0.109</v>
      </c>
      <c r="F26" s="12">
        <v>50.43</v>
      </c>
      <c r="G26" s="12">
        <f ca="1">ROUND(INDIRECT(ADDRESS(ROW()+(0), COLUMN()+(-2), 1))*INDIRECT(ADDRESS(ROW()+(0), COLUMN()+(-1), 1)), 2)</f>
        <v>5.5</v>
      </c>
    </row>
    <row r="27" spans="1:7" ht="13.50" thickBot="1" customHeight="1">
      <c r="A27" s="1" t="s">
        <v>59</v>
      </c>
      <c r="B27" s="1"/>
      <c r="C27" s="10" t="s">
        <v>60</v>
      </c>
      <c r="D27" s="1" t="s">
        <v>61</v>
      </c>
      <c r="E27" s="11">
        <v>0.014</v>
      </c>
      <c r="F27" s="12">
        <v>67.51</v>
      </c>
      <c r="G27" s="12">
        <f ca="1">ROUND(INDIRECT(ADDRESS(ROW()+(0), COLUMN()+(-2), 1))*INDIRECT(ADDRESS(ROW()+(0), COLUMN()+(-1), 1)), 2)</f>
        <v>0.95</v>
      </c>
    </row>
    <row r="28" spans="1:7" ht="13.50" thickBot="1" customHeight="1">
      <c r="A28" s="1" t="s">
        <v>62</v>
      </c>
      <c r="B28" s="1"/>
      <c r="C28" s="10" t="s">
        <v>63</v>
      </c>
      <c r="D28" s="1" t="s">
        <v>64</v>
      </c>
      <c r="E28" s="11">
        <v>0.012</v>
      </c>
      <c r="F28" s="12">
        <v>50.43</v>
      </c>
      <c r="G28" s="12">
        <f ca="1">ROUND(INDIRECT(ADDRESS(ROW()+(0), COLUMN()+(-2), 1))*INDIRECT(ADDRESS(ROW()+(0), COLUMN()+(-1), 1)), 2)</f>
        <v>0.61</v>
      </c>
    </row>
    <row r="29" spans="1:7" ht="13.50" thickBot="1" customHeight="1">
      <c r="A29" s="1" t="s">
        <v>65</v>
      </c>
      <c r="B29" s="1"/>
      <c r="C29" s="10" t="s">
        <v>66</v>
      </c>
      <c r="D29" s="1" t="s">
        <v>67</v>
      </c>
      <c r="E29" s="11">
        <v>0.226</v>
      </c>
      <c r="F29" s="12">
        <v>67.51</v>
      </c>
      <c r="G29" s="12">
        <f ca="1">ROUND(INDIRECT(ADDRESS(ROW()+(0), COLUMN()+(-2), 1))*INDIRECT(ADDRESS(ROW()+(0), COLUMN()+(-1), 1)), 2)</f>
        <v>15.26</v>
      </c>
    </row>
    <row r="30" spans="1:7" ht="13.50" thickBot="1" customHeight="1">
      <c r="A30" s="1" t="s">
        <v>68</v>
      </c>
      <c r="B30" s="1"/>
      <c r="C30" s="10" t="s">
        <v>69</v>
      </c>
      <c r="D30" s="1" t="s">
        <v>70</v>
      </c>
      <c r="E30" s="13">
        <v>0.255</v>
      </c>
      <c r="F30" s="14">
        <v>50.43</v>
      </c>
      <c r="G30" s="14">
        <f ca="1">ROUND(INDIRECT(ADDRESS(ROW()+(0), COLUMN()+(-2), 1))*INDIRECT(ADDRESS(ROW()+(0), COLUMN()+(-1), 1)), 2)</f>
        <v>12.86</v>
      </c>
    </row>
    <row r="31" spans="1:7" ht="13.50" thickBot="1" customHeight="1">
      <c r="A31" s="15"/>
      <c r="B31" s="15"/>
      <c r="C31" s="15"/>
      <c r="D31" s="15"/>
      <c r="E31" s="9" t="s">
        <v>71</v>
      </c>
      <c r="F31" s="9"/>
      <c r="G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54.29</v>
      </c>
    </row>
    <row r="32" spans="1:7" ht="13.50" thickBot="1" customHeight="1">
      <c r="A32" s="15">
        <v>3</v>
      </c>
      <c r="B32" s="15"/>
      <c r="C32" s="15"/>
      <c r="D32" s="18" t="s">
        <v>72</v>
      </c>
      <c r="E32" s="18"/>
      <c r="F32" s="15"/>
      <c r="G32" s="15"/>
    </row>
    <row r="33" spans="1:7" ht="13.50" thickBot="1" customHeight="1">
      <c r="A33" s="19"/>
      <c r="B33" s="19"/>
      <c r="C33" s="20" t="s">
        <v>73</v>
      </c>
      <c r="D33" s="19" t="s">
        <v>74</v>
      </c>
      <c r="E33" s="13">
        <v>2</v>
      </c>
      <c r="F33" s="14">
        <f ca="1">ROUND(SUM(INDIRECT(ADDRESS(ROW()+(-2), COLUMN()+(1), 1)),INDIRECT(ADDRESS(ROW()+(-12), COLUMN()+(1), 1))), 2)</f>
        <v>227.32</v>
      </c>
      <c r="G33" s="14">
        <f ca="1">ROUND(INDIRECT(ADDRESS(ROW()+(0), COLUMN()+(-2), 1))*INDIRECT(ADDRESS(ROW()+(0), COLUMN()+(-1), 1))/100, 2)</f>
        <v>4.55</v>
      </c>
    </row>
    <row r="34" spans="1:7" ht="13.50" thickBot="1" customHeight="1">
      <c r="A34" s="21" t="s">
        <v>75</v>
      </c>
      <c r="B34" s="21"/>
      <c r="C34" s="22"/>
      <c r="D34" s="23"/>
      <c r="E34" s="24" t="s">
        <v>76</v>
      </c>
      <c r="F34" s="25"/>
      <c r="G34" s="26">
        <f ca="1">ROUND(SUM(INDIRECT(ADDRESS(ROW()+(-1), COLUMN()+(0), 1)),INDIRECT(ADDRESS(ROW()+(-3), COLUMN()+(0), 1)),INDIRECT(ADDRESS(ROW()+(-13), COLUMN()+(0), 1))), 2)</f>
        <v>231.87</v>
      </c>
    </row>
  </sheetData>
  <mergeCells count="3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E21:F21"/>
    <mergeCell ref="A22:B22"/>
    <mergeCell ref="D22:E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E31:F31"/>
    <mergeCell ref="A32:B32"/>
    <mergeCell ref="D32:E32"/>
    <mergeCell ref="A33:B33"/>
    <mergeCell ref="A34:D34"/>
    <mergeCell ref="E34:F34"/>
  </mergeCells>
  <pageMargins left="0.147638" right="0.147638" top="0.206693" bottom="0.206693" header="0.0" footer="0.0"/>
  <pageSetup paperSize="9" orientation="portrait"/>
  <rowBreaks count="0" manualBreakCount="0">
    </rowBreaks>
</worksheet>
</file>