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<sst xmlns="http://schemas.openxmlformats.org/spreadsheetml/2006/main" count="47" uniqueCount="47">
  <si>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</si>
  <si>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IFI013</t>
  </si>
  <si>
    <t xml:space="preserve">Ud</t>
  </si>
  <si>
    <t xml:space="preserve">Instalación interior para galería.</t>
  </si>
  <si>
    <r>
      <rPr>
        <sz val="8.25"/>
        <color rgb="FF000000"/>
        <rFont val="Arial"/>
        <family val="2"/>
      </rPr>
      <t xml:space="preserve">Instalación interior de plomería para galería con dotación para: pila, toma y llave de paso para lavadora, realizada con tubo de polietileno reticulado (PE-X), modelo Aqua Pipe "UPONOR IBERIA", para la red de agua fría y caliente que conecta la yee 45° particular o una de sus ramificaciones con cada uno de los artefactos sanitarios, con los diámetros necesarios para cada punto de servicio. Incluso llaves de paso de cuarto húmedo para el corte del suministro de agua, material auxiliar para montaje y sujeción a la obra, yee 45° particular, accesorios de yees 45°.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</si>
  <si>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</si>
  <si>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</si>
  <si>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</si>
  <si>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</si>
  <si>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</si>
  <si>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</si>
  <si>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</si>
  <si>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mt37tpu400i</t>
  </si>
  <si>
    <t xml:space="preserve">Ud</t>
  </si>
  <si>
    <t xml:space="preserve">Material auxiliar para montaje y sujeción a la obra de las tuberías de polietileno reticulado (PE-Xa), serie 5, modelo Aqua Pipe "UPONOR IBERIA", de 16 mm de diámetro exterior.</t>
  </si>
  <si>
    <t xml:space="preserve">mt37tpu010ig</t>
  </si>
  <si>
    <t xml:space="preserve">m</t>
  </si>
  <si>
    <t xml:space="preserve">Tubo de polietileno reticulado (PE-Xa), serie 5, modelo Aqua Pipe "UPONOR IBERIA", de 16 mm de diámetro exterior, PN=6 atm y 1,8 mm de espesor, sistema de unión Quick and Easy, suministrado en rollos, según ISO 15875-2, con el precio incrementado el 30% en concepto de accesorios y piezas especiales.</t>
  </si>
  <si>
    <t xml:space="preserve">mt37tpu400j</t>
  </si>
  <si>
    <t xml:space="preserve">Ud</t>
  </si>
  <si>
    <t xml:space="preserve">Material auxiliar para montaje y sujeción a la obra de las tuberías de polietileno reticulado (PE-Xa), serie 5, modelo Aqua Pipe "UPONOR IBERIA", de 20 mm de diámetro exterior.</t>
  </si>
  <si>
    <t xml:space="preserve">mt37tpu010jg</t>
  </si>
  <si>
    <t xml:space="preserve">m</t>
  </si>
  <si>
    <t xml:space="preserve">Tubo de polietileno reticulado (PE-Xa), serie 5, modelo Aqua Pipe "UPONOR IBERIA", de 20 mm de diámetro exterior, PN=6 atm y 1,9 mm de espesor, sistema de unión Quick and Easy, suministrado en rollos, según ISO 15875-2, con el precio incrementado el 30% en concepto de accesorios y piezas especiales.</t>
  </si>
  <si>
    <t xml:space="preserve">mt37avu020f</t>
  </si>
  <si>
    <t xml:space="preserve">Ud</t>
  </si>
  <si>
    <t xml:space="preserve">Válvula de esfera, de latón, de 20 mm de diámetro, "UPONOR IBERIA", sistema de unión Quick and Easy.</t>
  </si>
  <si>
    <t xml:space="preserve">mt37avu100h</t>
  </si>
  <si>
    <t xml:space="preserve">Ud</t>
  </si>
  <si>
    <t xml:space="preserve">Maneta vista de acero inoxidable, "UPONOR IBERIA".</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</si>
  <si>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</si>
  <si>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</si>
  <si>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</si>
  <si>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</si>
  <si>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</si>
  <si>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</si>
  <si>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</si>
  <si>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Plomero.</t>
  </si>
  <si>
    <t xml:space="preserve">mo107</t>
  </si>
  <si>
    <t xml:space="preserve">h</t>
  </si>
  <si>
    <t xml:space="preserve">Ayudante de plomero.</t>
  </si>
  <si>
    <t xml:space="preserve">Subtotal mano de obra:</t>
  </si>
  <si>
    <t xml:space="preserve">Herramienta menor</t>
  </si>
  <si>
    <t xml:space="preserve">%</t>
  </si>
  <si>
    <t xml:space="preserve">Herramienta menor</t>
  </si>
  <si>
    <t xml:space="preserve">Coste de mantenimiento decenal: 234,89Q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</si>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</sst>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48" customWidth="1"/>
    <col min="4" max="4" width="74.46"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2.7</v>
      </c>
      <c r="F10" s="12">
        <v>1.22</v>
      </c>
      <c r="G10" s="12">
        <f ca="1">ROUND(INDIRECT(ADDRESS(ROW()+(0), COLUMN()+(-2), 1))*INDIRECT(ADDRESS(ROW()+(0), COLUMN()+(-1), 1)), 2)</f>
        <v>3.29</v>
      </c>
    </row>
    <row r="11" spans="1:7" ht="45.00" thickBot="1" customHeight="1">
      <c r="A11" s="1" t="s">
        <v>15</v>
      </c>
      <c r="B11" s="1"/>
      <c r="C11" s="10" t="s">
        <v>16</v>
      </c>
      <c r="D11" s="1" t="s">
        <v>17</v>
      </c>
      <c r="E11" s="11">
        <v>2.7</v>
      </c>
      <c r="F11" s="12">
        <v>31.62</v>
      </c>
      <c r="G11" s="12">
        <f ca="1">ROUND(INDIRECT(ADDRESS(ROW()+(0), COLUMN()+(-2), 1))*INDIRECT(ADDRESS(ROW()+(0), COLUMN()+(-1), 1)), 2)</f>
        <v>85.37</v>
      </c>
    </row>
    <row r="12" spans="1:7" ht="24.00" thickBot="1" customHeight="1">
      <c r="A12" s="1" t="s">
        <v>18</v>
      </c>
      <c r="B12" s="1"/>
      <c r="C12" s="10" t="s">
        <v>19</v>
      </c>
      <c r="D12" s="1" t="s">
        <v>20</v>
      </c>
      <c r="E12" s="11">
        <v>13.4</v>
      </c>
      <c r="F12" s="12">
        <v>1.58</v>
      </c>
      <c r="G12" s="12">
        <f ca="1">ROUND(INDIRECT(ADDRESS(ROW()+(0), COLUMN()+(-2), 1))*INDIRECT(ADDRESS(ROW()+(0), COLUMN()+(-1), 1)), 2)</f>
        <v>21.17</v>
      </c>
    </row>
    <row r="13" spans="1:7" ht="45.00" thickBot="1" customHeight="1">
      <c r="A13" s="1" t="s">
        <v>21</v>
      </c>
      <c r="B13" s="1"/>
      <c r="C13" s="10" t="s">
        <v>22</v>
      </c>
      <c r="D13" s="1" t="s">
        <v>23</v>
      </c>
      <c r="E13" s="11">
        <v>13.4</v>
      </c>
      <c r="F13" s="12">
        <v>41.1</v>
      </c>
      <c r="G13" s="12">
        <f ca="1">ROUND(INDIRECT(ADDRESS(ROW()+(0), COLUMN()+(-2), 1))*INDIRECT(ADDRESS(ROW()+(0), COLUMN()+(-1), 1)), 2)</f>
        <v>550.74</v>
      </c>
    </row>
    <row r="14" spans="1:7" ht="24.00" thickBot="1" customHeight="1">
      <c r="A14" s="1" t="s">
        <v>24</v>
      </c>
      <c r="B14" s="1"/>
      <c r="C14" s="10" t="s">
        <v>25</v>
      </c>
      <c r="D14" s="1" t="s">
        <v>26</v>
      </c>
      <c r="E14" s="11">
        <v>2</v>
      </c>
      <c r="F14" s="12">
        <v>254.88</v>
      </c>
      <c r="G14" s="12">
        <f ca="1">ROUND(INDIRECT(ADDRESS(ROW()+(0), COLUMN()+(-2), 1))*INDIRECT(ADDRESS(ROW()+(0), COLUMN()+(-1), 1)), 2)</f>
        <v>509.76</v>
      </c>
    </row>
    <row r="15" spans="1:7" ht="13.50" thickBot="1" customHeight="1">
      <c r="A15" s="1" t="s">
        <v>27</v>
      </c>
      <c r="B15" s="1"/>
      <c r="C15" s="10" t="s">
        <v>28</v>
      </c>
      <c r="D15" s="1" t="s">
        <v>29</v>
      </c>
      <c r="E15" s="11">
        <v>2</v>
      </c>
      <c r="F15" s="12">
        <v>123.16</v>
      </c>
      <c r="G15" s="12">
        <f ca="1">ROUND(INDIRECT(ADDRESS(ROW()+(0), COLUMN()+(-2), 1))*INDIRECT(ADDRESS(ROW()+(0), COLUMN()+(-1), 1)), 2)</f>
        <v>246.32</v>
      </c>
    </row>
    <row r="16" spans="1:7" ht="24.00" thickBot="1" customHeight="1">
      <c r="A16" s="1" t="s">
        <v>30</v>
      </c>
      <c r="B16" s="1"/>
      <c r="C16" s="10" t="s">
        <v>31</v>
      </c>
      <c r="D16" s="1" t="s">
        <v>32</v>
      </c>
      <c r="E16" s="13">
        <v>1</v>
      </c>
      <c r="F16" s="14">
        <v>283.61</v>
      </c>
      <c r="G16" s="14">
        <f ca="1">ROUND(INDIRECT(ADDRESS(ROW()+(0), COLUMN()+(-2), 1))*INDIRECT(ADDRESS(ROW()+(0), COLUMN()+(-1), 1)), 2)</f>
        <v>283.61</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1700.26</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3.417</v>
      </c>
      <c r="F19" s="12">
        <v>66.67</v>
      </c>
      <c r="G19" s="12">
        <f ca="1">ROUND(INDIRECT(ADDRESS(ROW()+(0), COLUMN()+(-2), 1))*INDIRECT(ADDRESS(ROW()+(0), COLUMN()+(-1), 1)), 2)</f>
        <v>227.81</v>
      </c>
    </row>
    <row r="20" spans="1:7" ht="13.50" thickBot="1" customHeight="1">
      <c r="A20" s="1" t="s">
        <v>38</v>
      </c>
      <c r="B20" s="1"/>
      <c r="C20" s="10" t="s">
        <v>39</v>
      </c>
      <c r="D20" s="1" t="s">
        <v>40</v>
      </c>
      <c r="E20" s="13">
        <v>3.417</v>
      </c>
      <c r="F20" s="14">
        <v>48.4</v>
      </c>
      <c r="G20" s="14">
        <f ca="1">ROUND(INDIRECT(ADDRESS(ROW()+(0), COLUMN()+(-2), 1))*INDIRECT(ADDRESS(ROW()+(0), COLUMN()+(-1), 1)), 2)</f>
        <v>165.38</v>
      </c>
    </row>
    <row r="21" spans="1:7" ht="13.50" thickBot="1" customHeight="1">
      <c r="A21" s="15"/>
      <c r="B21" s="15"/>
      <c r="C21" s="15"/>
      <c r="D21" s="15"/>
      <c r="E21" s="9" t="s">
        <v>41</v>
      </c>
      <c r="F21" s="9"/>
      <c r="G21" s="17">
        <f ca="1">ROUND(SUM(INDIRECT(ADDRESS(ROW()+(-1), COLUMN()+(0), 1)),INDIRECT(ADDRESS(ROW()+(-2), COLUMN()+(0), 1))), 2)</f>
        <v>393.19</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2093.45</v>
      </c>
      <c r="G23" s="14">
        <f ca="1">ROUND(INDIRECT(ADDRESS(ROW()+(0), COLUMN()+(-2), 1))*INDIRECT(ADDRESS(ROW()+(0), COLUMN()+(-1), 1))/100, 2)</f>
        <v>41.87</v>
      </c>
    </row>
    <row r="24" spans="1:7" ht="13.50" thickBot="1" customHeight="1">
      <c r="A24" s="21" t="s">
        <v>45</v>
      </c>
      <c r="B24" s="21"/>
      <c r="C24" s="22"/>
      <c r="D24" s="23"/>
      <c r="E24" s="24" t="s">
        <v>46</v>
      </c>
      <c r="F24" s="25"/>
      <c r="G24" s="26">
        <f ca="1">ROUND(SUM(INDIRECT(ADDRESS(ROW()+(-1), COLUMN()+(0), 1)),INDIRECT(ADDRESS(ROW()+(-3), COLUMN()+(0), 1)),INDIRECT(ADDRESS(ROW()+(-7), COLUMN()+(0), 1))), 2)</f>
        <v>2135.32</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