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<sst xmlns="http://schemas.openxmlformats.org/spreadsheetml/2006/main" count="97" uniqueCount="97">
  <si>
    <t xml:space="preserve"/>
  </si>
  <si>
    <t xml:space="preserve">EHR010</t>
  </si>
  <si>
    <t xml:space="preserve">m²</t>
  </si>
  <si>
    <t xml:space="preserve">Losa nervada con casetón perdido.</t>
  </si>
  <si>
    <r>
      <rPr>
        <sz val="8.25"/>
        <color rgb="FF000000"/>
        <rFont val="Arial"/>
        <family val="2"/>
      </rPr>
      <t xml:space="preserve">Losa nervada de concreto reforzado con casetón perdido, horizontal, con 15% de zonas macizas, con altura libre de planta de hasta 3 m, altura total 30 = 25+5 cm, realizado con concreto f'c=210 kg/cm² (3000 psi), clase de exposición F0 S0 P0 C0, tamaño máximo del agregado 12,5 mm (1/2"), consistencia blanda, preparado en obra, y fundido con medios manuales, volumen 0,174 m³/m², y acero Grado 60 (fy=4200 kg/cm²) en zona de ábacos, nervios y zunchos, cuantía 19 kg/m²; nervios de concreto "in situ" de 10 cm de espesor, intereje 80 cm; bloque de concreto, 70x23x25 cm; capa de compresión de 5 cm de espesor, con armaduría de reparto formada por electromalla tipo 6x6 10/10 de acero Grado 70, con barras separadas 15,24x15,24 cm de Ø 3,43 mm; montaje y desmontaje de sistema de encofrado continuo, con acabado para revestir,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alambre de atar, separadores, líquido desencofrante, para evitar la adherencia del concreto al encofrado y agente filmógeno, para el curado de concretos y morteros. El precio incluye el corte, doblado y conformado de la armaduría en taller de obra y el montaje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</si>
  <si>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</si>
  <si>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</si>
  <si>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</si>
  <si>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</si>
  <si>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</si>
  <si>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</si>
  <si>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</si>
  <si>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</si>
  <si>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</si>
  <si>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</si>
  <si>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</si>
  <si>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</si>
  <si>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</si>
  <si>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</si>
  <si>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</si>
  <si>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</si>
  <si>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</si>
  <si>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</si>
  <si>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</si>
  <si>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</si>
  <si>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</si>
  <si>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</si>
  <si>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</si>
  <si>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</si>
  <si>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</si>
  <si>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mt07cho010l</t>
  </si>
  <si>
    <t xml:space="preserve">Ud</t>
  </si>
  <si>
    <t xml:space="preserve">Bloque de concreto, 70x23x25 cm, para losa nervada. Incluso piezas especiales.</t>
  </si>
  <si>
    <t xml:space="preserve">mt07aco020g</t>
  </si>
  <si>
    <t xml:space="preserve">Ud</t>
  </si>
  <si>
    <t xml:space="preserve">Separador homologado para losas nervadas.</t>
  </si>
  <si>
    <t xml:space="preserve">mt07aco140a</t>
  </si>
  <si>
    <t xml:space="preserve">kg</t>
  </si>
  <si>
    <t xml:space="preserve">Acero en varillas corrugadas, Grado 60 (fy=4200 kg/cm²), de varios diámetros, según NTG 36011, ASTM A 615 y ASTM A 615 M.</t>
  </si>
  <si>
    <t xml:space="preserve">mt08var050</t>
  </si>
  <si>
    <t xml:space="preserve">kg</t>
  </si>
  <si>
    <t xml:space="preserve">Alambre galvanizado para atar, de 1,30 mm de diámetro.</t>
  </si>
  <si>
    <t xml:space="preserve">mt07ame120aa</t>
  </si>
  <si>
    <t xml:space="preserve">m²</t>
  </si>
  <si>
    <t xml:space="preserve">Electromalla tipo 6x6 10/10 de acero Grado 70, con barras lisas separadas 15,24x15,24 cm de 3,43 mm de diámetro, según ASTM A 185 y ASTM A 497.</t>
  </si>
  <si>
    <t xml:space="preserve">mt08aaa010a</t>
  </si>
  <si>
    <t xml:space="preserve">m³</t>
  </si>
  <si>
    <t xml:space="preserve">Agua.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</si>
  <si>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</si>
  <si>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</si>
  <si>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</si>
  <si>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</si>
  <si>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</si>
  <si>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</si>
  <si>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mt08cem000q</t>
  </si>
  <si>
    <t xml:space="preserve">kg</t>
  </si>
  <si>
    <t xml:space="preserve">Cemento gris en sacos.</t>
  </si>
  <si>
    <t xml:space="preserve">mt08cur020a</t>
  </si>
  <si>
    <t xml:space="preserve">l</t>
  </si>
  <si>
    <t xml:space="preserve">Agente filmógeno, para el curado de concretos y morteros.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</si>
  <si>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</si>
  <si>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</si>
  <si>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</si>
  <si>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</si>
  <si>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</si>
  <si>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</si>
  <si>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</si>
  <si>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</si>
  <si>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</si>
  <si>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</si>
  <si>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</si>
  <si>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</si>
  <si>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de encofrador.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</si>
  <si>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</si>
  <si>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</si>
  <si>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</si>
  <si>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</si>
  <si>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</si>
  <si>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de armador.</t>
  </si>
  <si>
    <t xml:space="preserve">mo113</t>
  </si>
  <si>
    <t xml:space="preserve">h</t>
  </si>
  <si>
    <t xml:space="preserve">Peón albañil.</t>
  </si>
  <si>
    <t xml:space="preserve">mo112</t>
  </si>
  <si>
    <t xml:space="preserve">h</t>
  </si>
  <si>
    <t xml:space="preserve">Peón albañil capacitado.</t>
  </si>
  <si>
    <t xml:space="preserve">mo045</t>
  </si>
  <si>
    <t xml:space="preserve">h</t>
  </si>
  <si>
    <t xml:space="preserve">Fundidor de productos del concreto.</t>
  </si>
  <si>
    <t xml:space="preserve">mo092</t>
  </si>
  <si>
    <t xml:space="preserve">h</t>
  </si>
  <si>
    <t xml:space="preserve">Ayudante fundidor de productos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</si>
  <si>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</si>
  <si>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</si>
  <si>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</si>
  <si>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</si>
  <si>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32,10Q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</si>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</sst>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7.31" customWidth="1"/>
    <col min="4" max="4" width="66.98" customWidth="1"/>
    <col min="5" max="5" width="14.28" customWidth="1"/>
    <col min="6" max="6" width="15.81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0.044</v>
      </c>
      <c r="F10" s="12">
        <v>363.44</v>
      </c>
      <c r="G10" s="12">
        <f ca="1">ROUND(INDIRECT(ADDRESS(ROW()+(0), COLUMN()+(-2), 1))*INDIRECT(ADDRESS(ROW()+(0), COLUMN()+(-1), 1)), 2)</f>
        <v>15.99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0.007</v>
      </c>
      <c r="F11" s="12">
        <v>814.74</v>
      </c>
      <c r="G11" s="12">
        <f ca="1">ROUND(INDIRECT(ADDRESS(ROW()+(0), COLUMN()+(-2), 1))*INDIRECT(ADDRESS(ROW()+(0), COLUMN()+(-1), 1)), 2)</f>
        <v>5.7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0.027</v>
      </c>
      <c r="F12" s="12">
        <v>153.79</v>
      </c>
      <c r="G12" s="12">
        <f ca="1">ROUND(INDIRECT(ADDRESS(ROW()+(0), COLUMN()+(-2), 1))*INDIRECT(ADDRESS(ROW()+(0), COLUMN()+(-1), 1)), 2)</f>
        <v>4.15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0.003</v>
      </c>
      <c r="F13" s="12">
        <v>2839.63</v>
      </c>
      <c r="G13" s="12">
        <f ca="1">ROUND(INDIRECT(ADDRESS(ROW()+(0), COLUMN()+(-2), 1))*INDIRECT(ADDRESS(ROW()+(0), COLUMN()+(-1), 1)), 2)</f>
        <v>8.52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0.04</v>
      </c>
      <c r="F14" s="12">
        <v>69.89</v>
      </c>
      <c r="G14" s="12">
        <f ca="1">ROUND(INDIRECT(ADDRESS(ROW()+(0), COLUMN()+(-2), 1))*INDIRECT(ADDRESS(ROW()+(0), COLUMN()+(-1), 1)), 2)</f>
        <v>2.8</v>
      </c>
    </row>
    <row r="15" spans="1:7" ht="24.00" thickBot="1" customHeight="1">
      <c r="A15" s="1" t="s">
        <v>27</v>
      </c>
      <c r="B15" s="1"/>
      <c r="C15" s="10" t="s">
        <v>28</v>
      </c>
      <c r="D15" s="1" t="s">
        <v>29</v>
      </c>
      <c r="E15" s="11">
        <v>0.03</v>
      </c>
      <c r="F15" s="12">
        <v>14.41</v>
      </c>
      <c r="G15" s="12">
        <f ca="1">ROUND(INDIRECT(ADDRESS(ROW()+(0), COLUMN()+(-2), 1))*INDIRECT(ADDRESS(ROW()+(0), COLUMN()+(-1), 1)), 2)</f>
        <v>0.43</v>
      </c>
    </row>
    <row r="16" spans="1:7" ht="24.00" thickBot="1" customHeight="1">
      <c r="A16" s="1" t="s">
        <v>30</v>
      </c>
      <c r="B16" s="1"/>
      <c r="C16" s="10" t="s">
        <v>31</v>
      </c>
      <c r="D16" s="1" t="s">
        <v>32</v>
      </c>
      <c r="E16" s="11">
        <v>4.244</v>
      </c>
      <c r="F16" s="12">
        <v>14.47</v>
      </c>
      <c r="G16" s="12">
        <f ca="1">ROUND(INDIRECT(ADDRESS(ROW()+(0), COLUMN()+(-2), 1))*INDIRECT(ADDRESS(ROW()+(0), COLUMN()+(-1), 1)), 2)</f>
        <v>61.41</v>
      </c>
    </row>
    <row r="17" spans="1:7" ht="13.50" thickBot="1" customHeight="1">
      <c r="A17" s="1" t="s">
        <v>33</v>
      </c>
      <c r="B17" s="1"/>
      <c r="C17" s="10" t="s">
        <v>34</v>
      </c>
      <c r="D17" s="1" t="s">
        <v>35</v>
      </c>
      <c r="E17" s="11">
        <v>1.2</v>
      </c>
      <c r="F17" s="12">
        <v>0.51</v>
      </c>
      <c r="G17" s="12">
        <f ca="1">ROUND(INDIRECT(ADDRESS(ROW()+(0), COLUMN()+(-2), 1))*INDIRECT(ADDRESS(ROW()+(0), COLUMN()+(-1), 1)), 2)</f>
        <v>0.61</v>
      </c>
    </row>
    <row r="18" spans="1:7" ht="24.00" thickBot="1" customHeight="1">
      <c r="A18" s="1" t="s">
        <v>36</v>
      </c>
      <c r="B18" s="1"/>
      <c r="C18" s="10" t="s">
        <v>37</v>
      </c>
      <c r="D18" s="1" t="s">
        <v>38</v>
      </c>
      <c r="E18" s="11">
        <v>19.95</v>
      </c>
      <c r="F18" s="12">
        <v>7.65</v>
      </c>
      <c r="G18" s="12">
        <f ca="1">ROUND(INDIRECT(ADDRESS(ROW()+(0), COLUMN()+(-2), 1))*INDIRECT(ADDRESS(ROW()+(0), COLUMN()+(-1), 1)), 2)</f>
        <v>152.62</v>
      </c>
    </row>
    <row r="19" spans="1:7" ht="13.50" thickBot="1" customHeight="1">
      <c r="A19" s="1" t="s">
        <v>39</v>
      </c>
      <c r="B19" s="1"/>
      <c r="C19" s="10" t="s">
        <v>40</v>
      </c>
      <c r="D19" s="1" t="s">
        <v>41</v>
      </c>
      <c r="E19" s="11">
        <v>0.19</v>
      </c>
      <c r="F19" s="12">
        <v>11.98</v>
      </c>
      <c r="G19" s="12">
        <f ca="1">ROUND(INDIRECT(ADDRESS(ROW()+(0), COLUMN()+(-2), 1))*INDIRECT(ADDRESS(ROW()+(0), COLUMN()+(-1), 1)), 2)</f>
        <v>2.28</v>
      </c>
    </row>
    <row r="20" spans="1:7" ht="24.00" thickBot="1" customHeight="1">
      <c r="A20" s="1" t="s">
        <v>42</v>
      </c>
      <c r="B20" s="1"/>
      <c r="C20" s="10" t="s">
        <v>43</v>
      </c>
      <c r="D20" s="1" t="s">
        <v>44</v>
      </c>
      <c r="E20" s="11">
        <v>1.1</v>
      </c>
      <c r="F20" s="12">
        <v>6.83</v>
      </c>
      <c r="G20" s="12">
        <f ca="1">ROUND(INDIRECT(ADDRESS(ROW()+(0), COLUMN()+(-2), 1))*INDIRECT(ADDRESS(ROW()+(0), COLUMN()+(-1), 1)), 2)</f>
        <v>7.51</v>
      </c>
    </row>
    <row r="21" spans="1:7" ht="13.50" thickBot="1" customHeight="1">
      <c r="A21" s="1" t="s">
        <v>45</v>
      </c>
      <c r="B21" s="1"/>
      <c r="C21" s="10" t="s">
        <v>46</v>
      </c>
      <c r="D21" s="1" t="s">
        <v>47</v>
      </c>
      <c r="E21" s="11">
        <v>0.043</v>
      </c>
      <c r="F21" s="12">
        <v>11.98</v>
      </c>
      <c r="G21" s="12">
        <f ca="1">ROUND(INDIRECT(ADDRESS(ROW()+(0), COLUMN()+(-2), 1))*INDIRECT(ADDRESS(ROW()+(0), COLUMN()+(-1), 1)), 2)</f>
        <v>0.52</v>
      </c>
    </row>
    <row r="22" spans="1:7" ht="13.50" thickBot="1" customHeight="1">
      <c r="A22" s="1" t="s">
        <v>48</v>
      </c>
      <c r="B22" s="1"/>
      <c r="C22" s="10" t="s">
        <v>49</v>
      </c>
      <c r="D22" s="1" t="s">
        <v>50</v>
      </c>
      <c r="E22" s="11">
        <v>0.099</v>
      </c>
      <c r="F22" s="12">
        <v>119.32</v>
      </c>
      <c r="G22" s="12">
        <f ca="1">ROUND(INDIRECT(ADDRESS(ROW()+(0), COLUMN()+(-2), 1))*INDIRECT(ADDRESS(ROW()+(0), COLUMN()+(-1), 1)), 2)</f>
        <v>11.81</v>
      </c>
    </row>
    <row r="23" spans="1:7" ht="13.50" thickBot="1" customHeight="1">
      <c r="A23" s="1" t="s">
        <v>51</v>
      </c>
      <c r="B23" s="1"/>
      <c r="C23" s="10" t="s">
        <v>52</v>
      </c>
      <c r="D23" s="1" t="s">
        <v>53</v>
      </c>
      <c r="E23" s="11">
        <v>0.099</v>
      </c>
      <c r="F23" s="12">
        <v>215.29</v>
      </c>
      <c r="G23" s="12">
        <f ca="1">ROUND(INDIRECT(ADDRESS(ROW()+(0), COLUMN()+(-2), 1))*INDIRECT(ADDRESS(ROW()+(0), COLUMN()+(-1), 1)), 2)</f>
        <v>21.31</v>
      </c>
    </row>
    <row r="24" spans="1:7" ht="13.50" thickBot="1" customHeight="1">
      <c r="A24" s="1" t="s">
        <v>54</v>
      </c>
      <c r="B24" s="1"/>
      <c r="C24" s="10" t="s">
        <v>55</v>
      </c>
      <c r="D24" s="1" t="s">
        <v>56</v>
      </c>
      <c r="E24" s="11">
        <v>78.838</v>
      </c>
      <c r="F24" s="12">
        <v>2.1</v>
      </c>
      <c r="G24" s="12">
        <f ca="1">ROUND(INDIRECT(ADDRESS(ROW()+(0), COLUMN()+(-2), 1))*INDIRECT(ADDRESS(ROW()+(0), COLUMN()+(-1), 1)), 2)</f>
        <v>165.56</v>
      </c>
    </row>
    <row r="25" spans="1:7" ht="13.50" thickBot="1" customHeight="1">
      <c r="A25" s="1" t="s">
        <v>57</v>
      </c>
      <c r="B25" s="1"/>
      <c r="C25" s="10" t="s">
        <v>58</v>
      </c>
      <c r="D25" s="1" t="s">
        <v>59</v>
      </c>
      <c r="E25" s="13">
        <v>0.15</v>
      </c>
      <c r="F25" s="14">
        <v>12.47</v>
      </c>
      <c r="G25" s="14">
        <f ca="1">ROUND(INDIRECT(ADDRESS(ROW()+(0), COLUMN()+(-2), 1))*INDIRECT(ADDRESS(ROW()+(0), COLUMN()+(-1), 1)), 2)</f>
        <v>1.87</v>
      </c>
    </row>
    <row r="26" spans="1:7" ht="13.50" thickBot="1" customHeight="1">
      <c r="A26" s="15"/>
      <c r="B26" s="15"/>
      <c r="C26" s="15"/>
      <c r="D26" s="15"/>
      <c r="E26" s="9" t="s">
        <v>60</v>
      </c>
      <c r="F26" s="9"/>
      <c r="G2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463.09</v>
      </c>
    </row>
    <row r="27" spans="1:7" ht="13.50" thickBot="1" customHeight="1">
      <c r="A27" s="15">
        <v>2</v>
      </c>
      <c r="B27" s="15"/>
      <c r="C27" s="15"/>
      <c r="D27" s="18" t="s">
        <v>61</v>
      </c>
      <c r="E27" s="18"/>
      <c r="F27" s="15"/>
      <c r="G27" s="15"/>
    </row>
    <row r="28" spans="1:7" ht="13.50" thickBot="1" customHeight="1">
      <c r="A28" s="1" t="s">
        <v>62</v>
      </c>
      <c r="B28" s="1"/>
      <c r="C28" s="10" t="s">
        <v>63</v>
      </c>
      <c r="D28" s="1" t="s">
        <v>64</v>
      </c>
      <c r="E28" s="13">
        <v>0.127</v>
      </c>
      <c r="F28" s="14">
        <v>25.18</v>
      </c>
      <c r="G28" s="14">
        <f ca="1">ROUND(INDIRECT(ADDRESS(ROW()+(0), COLUMN()+(-2), 1))*INDIRECT(ADDRESS(ROW()+(0), COLUMN()+(-1), 1)), 2)</f>
        <v>3.2</v>
      </c>
    </row>
    <row r="29" spans="1:7" ht="13.50" thickBot="1" customHeight="1">
      <c r="A29" s="15"/>
      <c r="B29" s="15"/>
      <c r="C29" s="15"/>
      <c r="D29" s="15"/>
      <c r="E29" s="9" t="s">
        <v>65</v>
      </c>
      <c r="F29" s="9"/>
      <c r="G29" s="17">
        <f ca="1">ROUND(SUM(INDIRECT(ADDRESS(ROW()+(-1), COLUMN()+(0), 1))), 2)</f>
        <v>3.2</v>
      </c>
    </row>
    <row r="30" spans="1:7" ht="13.50" thickBot="1" customHeight="1">
      <c r="A30" s="15">
        <v>3</v>
      </c>
      <c r="B30" s="15"/>
      <c r="C30" s="15"/>
      <c r="D30" s="18" t="s">
        <v>66</v>
      </c>
      <c r="E30" s="18"/>
      <c r="F30" s="15"/>
      <c r="G30" s="15"/>
    </row>
    <row r="31" spans="1:7" ht="13.50" thickBot="1" customHeight="1">
      <c r="A31" s="1" t="s">
        <v>67</v>
      </c>
      <c r="B31" s="1"/>
      <c r="C31" s="10" t="s">
        <v>68</v>
      </c>
      <c r="D31" s="1" t="s">
        <v>69</v>
      </c>
      <c r="E31" s="11">
        <v>0.751</v>
      </c>
      <c r="F31" s="12">
        <v>67.51</v>
      </c>
      <c r="G31" s="12">
        <f ca="1">ROUND(INDIRECT(ADDRESS(ROW()+(0), COLUMN()+(-2), 1))*INDIRECT(ADDRESS(ROW()+(0), COLUMN()+(-1), 1)), 2)</f>
        <v>50.7</v>
      </c>
    </row>
    <row r="32" spans="1:7" ht="13.50" thickBot="1" customHeight="1">
      <c r="A32" s="1" t="s">
        <v>70</v>
      </c>
      <c r="B32" s="1"/>
      <c r="C32" s="10" t="s">
        <v>71</v>
      </c>
      <c r="D32" s="1" t="s">
        <v>72</v>
      </c>
      <c r="E32" s="11">
        <v>0.738</v>
      </c>
      <c r="F32" s="12">
        <v>50.43</v>
      </c>
      <c r="G32" s="12">
        <f ca="1">ROUND(INDIRECT(ADDRESS(ROW()+(0), COLUMN()+(-2), 1))*INDIRECT(ADDRESS(ROW()+(0), COLUMN()+(-1), 1)), 2)</f>
        <v>37.22</v>
      </c>
    </row>
    <row r="33" spans="1:7" ht="13.50" thickBot="1" customHeight="1">
      <c r="A33" s="1" t="s">
        <v>73</v>
      </c>
      <c r="B33" s="1"/>
      <c r="C33" s="10" t="s">
        <v>74</v>
      </c>
      <c r="D33" s="1" t="s">
        <v>75</v>
      </c>
      <c r="E33" s="11">
        <v>0.306</v>
      </c>
      <c r="F33" s="12">
        <v>67.51</v>
      </c>
      <c r="G33" s="12">
        <f ca="1">ROUND(INDIRECT(ADDRESS(ROW()+(0), COLUMN()+(-2), 1))*INDIRECT(ADDRESS(ROW()+(0), COLUMN()+(-1), 1)), 2)</f>
        <v>20.66</v>
      </c>
    </row>
    <row r="34" spans="1:7" ht="13.50" thickBot="1" customHeight="1">
      <c r="A34" s="1" t="s">
        <v>76</v>
      </c>
      <c r="B34" s="1"/>
      <c r="C34" s="10" t="s">
        <v>77</v>
      </c>
      <c r="D34" s="1" t="s">
        <v>78</v>
      </c>
      <c r="E34" s="11">
        <v>0.331</v>
      </c>
      <c r="F34" s="12">
        <v>50.43</v>
      </c>
      <c r="G34" s="12">
        <f ca="1">ROUND(INDIRECT(ADDRESS(ROW()+(0), COLUMN()+(-2), 1))*INDIRECT(ADDRESS(ROW()+(0), COLUMN()+(-1), 1)), 2)</f>
        <v>16.69</v>
      </c>
    </row>
    <row r="35" spans="1:7" ht="13.50" thickBot="1" customHeight="1">
      <c r="A35" s="1" t="s">
        <v>79</v>
      </c>
      <c r="B35" s="1"/>
      <c r="C35" s="10" t="s">
        <v>80</v>
      </c>
      <c r="D35" s="1" t="s">
        <v>81</v>
      </c>
      <c r="E35" s="11">
        <v>0.245</v>
      </c>
      <c r="F35" s="12">
        <v>46.72</v>
      </c>
      <c r="G35" s="12">
        <f ca="1">ROUND(INDIRECT(ADDRESS(ROW()+(0), COLUMN()+(-2), 1))*INDIRECT(ADDRESS(ROW()+(0), COLUMN()+(-1), 1)), 2)</f>
        <v>11.45</v>
      </c>
    </row>
    <row r="36" spans="1:7" ht="13.50" thickBot="1" customHeight="1">
      <c r="A36" s="1" t="s">
        <v>82</v>
      </c>
      <c r="B36" s="1"/>
      <c r="C36" s="10" t="s">
        <v>83</v>
      </c>
      <c r="D36" s="1" t="s">
        <v>84</v>
      </c>
      <c r="E36" s="11">
        <v>0.257</v>
      </c>
      <c r="F36" s="12">
        <v>47.49</v>
      </c>
      <c r="G36" s="12">
        <f ca="1">ROUND(INDIRECT(ADDRESS(ROW()+(0), COLUMN()+(-2), 1))*INDIRECT(ADDRESS(ROW()+(0), COLUMN()+(-1), 1)), 2)</f>
        <v>12.2</v>
      </c>
    </row>
    <row r="37" spans="1:7" ht="13.50" thickBot="1" customHeight="1">
      <c r="A37" s="1" t="s">
        <v>85</v>
      </c>
      <c r="B37" s="1"/>
      <c r="C37" s="10" t="s">
        <v>86</v>
      </c>
      <c r="D37" s="1" t="s">
        <v>87</v>
      </c>
      <c r="E37" s="11">
        <v>0.052</v>
      </c>
      <c r="F37" s="12">
        <v>67.51</v>
      </c>
      <c r="G37" s="12">
        <f ca="1">ROUND(INDIRECT(ADDRESS(ROW()+(0), COLUMN()+(-2), 1))*INDIRECT(ADDRESS(ROW()+(0), COLUMN()+(-1), 1)), 2)</f>
        <v>3.51</v>
      </c>
    </row>
    <row r="38" spans="1:7" ht="13.50" thickBot="1" customHeight="1">
      <c r="A38" s="1" t="s">
        <v>88</v>
      </c>
      <c r="B38" s="1"/>
      <c r="C38" s="10" t="s">
        <v>89</v>
      </c>
      <c r="D38" s="1" t="s">
        <v>90</v>
      </c>
      <c r="E38" s="13">
        <v>0.212</v>
      </c>
      <c r="F38" s="14">
        <v>50.43</v>
      </c>
      <c r="G38" s="14">
        <f ca="1">ROUND(INDIRECT(ADDRESS(ROW()+(0), COLUMN()+(-2), 1))*INDIRECT(ADDRESS(ROW()+(0), COLUMN()+(-1), 1)), 2)</f>
        <v>10.69</v>
      </c>
    </row>
    <row r="39" spans="1:7" ht="13.50" thickBot="1" customHeight="1">
      <c r="A39" s="15"/>
      <c r="B39" s="15"/>
      <c r="C39" s="15"/>
      <c r="D39" s="15"/>
      <c r="E39" s="9" t="s">
        <v>91</v>
      </c>
      <c r="F39" s="9"/>
      <c r="G3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163.12</v>
      </c>
    </row>
    <row r="40" spans="1:7" ht="13.50" thickBot="1" customHeight="1">
      <c r="A40" s="15">
        <v>4</v>
      </c>
      <c r="B40" s="15"/>
      <c r="C40" s="15"/>
      <c r="D40" s="18" t="s">
        <v>92</v>
      </c>
      <c r="E40" s="18"/>
      <c r="F40" s="15"/>
      <c r="G40" s="15"/>
    </row>
    <row r="41" spans="1:7" ht="13.50" thickBot="1" customHeight="1">
      <c r="A41" s="19"/>
      <c r="B41" s="19"/>
      <c r="C41" s="20" t="s">
        <v>93</v>
      </c>
      <c r="D41" s="19" t="s">
        <v>94</v>
      </c>
      <c r="E41" s="13">
        <v>2</v>
      </c>
      <c r="F41" s="14">
        <f ca="1">ROUND(SUM(INDIRECT(ADDRESS(ROW()+(-2), COLUMN()+(1), 1)),INDIRECT(ADDRESS(ROW()+(-12), COLUMN()+(1), 1)),INDIRECT(ADDRESS(ROW()+(-15), COLUMN()+(1), 1))), 2)</f>
        <v>629.41</v>
      </c>
      <c r="G41" s="14">
        <f ca="1">ROUND(INDIRECT(ADDRESS(ROW()+(0), COLUMN()+(-2), 1))*INDIRECT(ADDRESS(ROW()+(0), COLUMN()+(-1), 1))/100, 2)</f>
        <v>12.59</v>
      </c>
    </row>
    <row r="42" spans="1:7" ht="13.50" thickBot="1" customHeight="1">
      <c r="A42" s="21" t="s">
        <v>95</v>
      </c>
      <c r="B42" s="21"/>
      <c r="C42" s="22"/>
      <c r="D42" s="23"/>
      <c r="E42" s="24" t="s">
        <v>96</v>
      </c>
      <c r="F42" s="25"/>
      <c r="G42" s="26">
        <f ca="1">ROUND(SUM(INDIRECT(ADDRESS(ROW()+(-1), COLUMN()+(0), 1)),INDIRECT(ADDRESS(ROW()+(-3), COLUMN()+(0), 1)),INDIRECT(ADDRESS(ROW()+(-13), COLUMN()+(0), 1)),INDIRECT(ADDRESS(ROW()+(-16), COLUMN()+(0), 1))), 2)</f>
        <v>642</v>
      </c>
    </row>
  </sheetData>
  <mergeCells count="46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E26:F26"/>
    <mergeCell ref="A27:B27"/>
    <mergeCell ref="D27:E27"/>
    <mergeCell ref="A28:B28"/>
    <mergeCell ref="A29:B29"/>
    <mergeCell ref="E29:F29"/>
    <mergeCell ref="A30:B30"/>
    <mergeCell ref="D30:E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E39:F39"/>
    <mergeCell ref="A40:B40"/>
    <mergeCell ref="D40:E40"/>
    <mergeCell ref="A41:B41"/>
    <mergeCell ref="A42:D42"/>
    <mergeCell ref="E42:F42"/>
  </mergeCells>
  <pageMargins left="0.147638" right="0.147638" top="0.206693" bottom="0.206693" header="0.0" footer="0.0"/>
  <pageSetup paperSize="9" orientation="portrait"/>
  <rowBreaks count="0" manualBreakCount="0">
    </rowBreaks>
</worksheet>
</file>