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<sst xmlns="http://schemas.openxmlformats.org/spreadsheetml/2006/main" count="85" uniqueCount="85">
  <si>
    <t xml:space="preserve"/>
  </si>
  <si>
    <t xml:space="preserve">CVF010</t>
  </si>
  <si>
    <t xml:space="preserve">m³</t>
  </si>
  <si>
    <t xml:space="preserve">Foso de ascensor.</t>
  </si>
  <si>
    <r>
      <rPr>
        <sz val="8.25"/>
        <color rgb="FF000000"/>
        <rFont val="Arial"/>
        <family val="2"/>
      </rPr>
      <t xml:space="preserve">Foso de ascensor a nivel de cimentación, mediante vaso de concreto reforzado, realizado con concreto f'c=210 kg/cm² (3000 psi), clase de exposición F0 S0 P0 C0, tamaño máximo del agregado 12,5 mm (1/2"), consistencia blanda, preparado en obra, y fundido con medios manuales, y acero Grado 60 (fy=4200 kg/cm²), con una cuantía aproximada de 50 kg/m³. Incluso armadurías para formación de zunchos de borde y refuerzos, armadurías de espera, alambre de atar, separadores y líquido desencofrante, para evitar la adherencia del concreto al encofrado. El precio incluye el montaje y desmontaje del sistema de encofrado y el corte, doblado y montaje de la armaduría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</si>
  <si>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</si>
  <si>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</si>
  <si>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</si>
  <si>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</si>
  <si>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</si>
  <si>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</si>
  <si>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</si>
  <si>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</si>
  <si>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</si>
  <si>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concreto.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</si>
  <si>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</si>
  <si>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</si>
  <si>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</si>
  <si>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</si>
  <si>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</si>
  <si>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</si>
  <si>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</si>
  <si>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</si>
  <si>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</si>
  <si>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</si>
  <si>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</si>
  <si>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</si>
  <si>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</si>
  <si>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</si>
  <si>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</si>
  <si>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</si>
  <si>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</si>
  <si>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</si>
  <si>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mt07sep010ab</t>
  </si>
  <si>
    <t xml:space="preserve">Ud</t>
  </si>
  <si>
    <t xml:space="preserve">Separador homologado de plástico, para armadurías de cimentaciones de varios diámetros.</t>
  </si>
  <si>
    <t xml:space="preserve">mt07aco020d</t>
  </si>
  <si>
    <t xml:space="preserve">Ud</t>
  </si>
  <si>
    <t xml:space="preserve">Separador homologado para muros.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</si>
  <si>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</si>
  <si>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</si>
  <si>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</si>
  <si>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</si>
  <si>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</si>
  <si>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</si>
  <si>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</si>
  <si>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</si>
  <si>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</si>
  <si>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</si>
  <si>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</si>
  <si>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</si>
  <si>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</si>
  <si>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</si>
  <si>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</si>
  <si>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</si>
  <si>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</si>
  <si>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</si>
  <si>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</si>
  <si>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</si>
  <si>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</si>
  <si>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</si>
  <si>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</si>
  <si>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</si>
  <si>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</si>
  <si>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</si>
  <si>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</si>
  <si>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</si>
  <si>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</si>
  <si>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</si>
  <si>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</si>
  <si>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</si>
  <si>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</si>
  <si>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</si>
  <si>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</si>
  <si>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</si>
  <si>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</si>
  <si>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</si>
  <si>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</si>
  <si>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</si>
  <si>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</si>
  <si>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</si>
  <si>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</si>
  <si>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</si>
  <si>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65,48Q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</si>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</sst>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67.32" customWidth="1"/>
    <col min="6" max="6" width="15.64" customWidth="1"/>
    <col min="7" max="7" width="14.4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0.025</v>
      </c>
      <c r="G10" s="12">
        <v>415.36</v>
      </c>
      <c r="H10" s="12">
        <f ca="1">ROUND(INDIRECT(ADDRESS(ROW()+(0), COLUMN()+(-2), 1))*INDIRECT(ADDRESS(ROW()+(0), COLUMN()+(-1), 1)), 2)</f>
        <v>10.38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50.5</v>
      </c>
      <c r="H11" s="12">
        <f ca="1">ROUND(INDIRECT(ADDRESS(ROW()+(0), COLUMN()+(-2), 1))*INDIRECT(ADDRESS(ROW()+(0), COLUMN()+(-1), 1)), 2)</f>
        <v>5.05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0.065</v>
      </c>
      <c r="G12" s="12">
        <v>153.79</v>
      </c>
      <c r="H12" s="12">
        <f ca="1">ROUND(INDIRECT(ADDRESS(ROW()+(0), COLUMN()+(-2), 1))*INDIRECT(ADDRESS(ROW()+(0), COLUMN()+(-1), 1)), 2)</f>
        <v>10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0.5</v>
      </c>
      <c r="G13" s="12">
        <v>2.32</v>
      </c>
      <c r="H13" s="12">
        <f ca="1">ROUND(INDIRECT(ADDRESS(ROW()+(0), COLUMN()+(-2), 1))*INDIRECT(ADDRESS(ROW()+(0), COLUMN()+(-1), 1)), 2)</f>
        <v>1.16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0.45</v>
      </c>
      <c r="G14" s="12">
        <v>11.98</v>
      </c>
      <c r="H14" s="12">
        <f ca="1">ROUND(INDIRECT(ADDRESS(ROW()+(0), COLUMN()+(-2), 1))*INDIRECT(ADDRESS(ROW()+(0), COLUMN()+(-1), 1)), 2)</f>
        <v>5.39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</v>
      </c>
      <c r="G15" s="12">
        <v>69.89</v>
      </c>
      <c r="H15" s="12">
        <f ca="1">ROUND(INDIRECT(ADDRESS(ROW()+(0), COLUMN()+(-2), 1))*INDIRECT(ADDRESS(ROW()+(0), COLUMN()+(-1), 1)), 2)</f>
        <v>34.95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0.15</v>
      </c>
      <c r="G16" s="12">
        <v>14.41</v>
      </c>
      <c r="H16" s="12">
        <f ca="1">ROUND(INDIRECT(ADDRESS(ROW()+(0), COLUMN()+(-2), 1))*INDIRECT(ADDRESS(ROW()+(0), COLUMN()+(-1), 1)), 2)</f>
        <v>2.16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4</v>
      </c>
      <c r="G17" s="12">
        <v>1.29</v>
      </c>
      <c r="H17" s="12">
        <f ca="1">ROUND(INDIRECT(ADDRESS(ROW()+(0), COLUMN()+(-2), 1))*INDIRECT(ADDRESS(ROW()+(0), COLUMN()+(-1), 1)), 2)</f>
        <v>5.16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8</v>
      </c>
      <c r="G18" s="12">
        <v>0.51</v>
      </c>
      <c r="H18" s="12">
        <f ca="1">ROUND(INDIRECT(ADDRESS(ROW()+(0), COLUMN()+(-2), 1))*INDIRECT(ADDRESS(ROW()+(0), COLUMN()+(-1), 1)), 2)</f>
        <v>4.08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51</v>
      </c>
      <c r="G19" s="12">
        <v>7.65</v>
      </c>
      <c r="H19" s="12">
        <f ca="1">ROUND(INDIRECT(ADDRESS(ROW()+(0), COLUMN()+(-2), 1))*INDIRECT(ADDRESS(ROW()+(0), COLUMN()+(-1), 1)), 2)</f>
        <v>390.15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0.256</v>
      </c>
      <c r="G20" s="12">
        <v>11.98</v>
      </c>
      <c r="H20" s="12">
        <f ca="1">ROUND(INDIRECT(ADDRESS(ROW()+(0), COLUMN()+(-2), 1))*INDIRECT(ADDRESS(ROW()+(0), COLUMN()+(-1), 1)), 2)</f>
        <v>3.07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0.599</v>
      </c>
      <c r="G21" s="12">
        <v>119.32</v>
      </c>
      <c r="H21" s="12">
        <f ca="1">ROUND(INDIRECT(ADDRESS(ROW()+(0), COLUMN()+(-2), 1))*INDIRECT(ADDRESS(ROW()+(0), COLUMN()+(-1), 1)), 2)</f>
        <v>71.47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0.599</v>
      </c>
      <c r="G22" s="12">
        <v>215.29</v>
      </c>
      <c r="H22" s="12">
        <f ca="1">ROUND(INDIRECT(ADDRESS(ROW()+(0), COLUMN()+(-2), 1))*INDIRECT(ADDRESS(ROW()+(0), COLUMN()+(-1), 1)), 2)</f>
        <v>128.96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474.665</v>
      </c>
      <c r="G23" s="14">
        <v>2.1</v>
      </c>
      <c r="H23" s="14">
        <f ca="1">ROUND(INDIRECT(ADDRESS(ROW()+(0), COLUMN()+(-2), 1))*INDIRECT(ADDRESS(ROW()+(0), COLUMN()+(-1), 1)), 2)</f>
        <v>996.8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1668.78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0.765</v>
      </c>
      <c r="G26" s="14">
        <v>25.18</v>
      </c>
      <c r="H26" s="14">
        <f ca="1">ROUND(INDIRECT(ADDRESS(ROW()+(0), COLUMN()+(-2), 1))*INDIRECT(ADDRESS(ROW()+(0), COLUMN()+(-1), 1)), 2)</f>
        <v>19.26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19.26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1.941</v>
      </c>
      <c r="G29" s="12">
        <v>67.51</v>
      </c>
      <c r="H29" s="12">
        <f ca="1">ROUND(INDIRECT(ADDRESS(ROW()+(0), COLUMN()+(-2), 1))*INDIRECT(ADDRESS(ROW()+(0), COLUMN()+(-1), 1)), 2)</f>
        <v>131.04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2.588</v>
      </c>
      <c r="G30" s="12">
        <v>50.43</v>
      </c>
      <c r="H30" s="12">
        <f ca="1">ROUND(INDIRECT(ADDRESS(ROW()+(0), COLUMN()+(-2), 1))*INDIRECT(ADDRESS(ROW()+(0), COLUMN()+(-1), 1)), 2)</f>
        <v>130.51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0.414</v>
      </c>
      <c r="G31" s="12">
        <v>67.51</v>
      </c>
      <c r="H31" s="12">
        <f ca="1">ROUND(INDIRECT(ADDRESS(ROW()+(0), COLUMN()+(-2), 1))*INDIRECT(ADDRESS(ROW()+(0), COLUMN()+(-1), 1)), 2)</f>
        <v>27.95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0.621</v>
      </c>
      <c r="G32" s="12">
        <v>50.43</v>
      </c>
      <c r="H32" s="12">
        <f ca="1">ROUND(INDIRECT(ADDRESS(ROW()+(0), COLUMN()+(-2), 1))*INDIRECT(ADDRESS(ROW()+(0), COLUMN()+(-1), 1)), 2)</f>
        <v>31.32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1.359</v>
      </c>
      <c r="G33" s="12">
        <v>46.72</v>
      </c>
      <c r="H33" s="12">
        <f ca="1">ROUND(INDIRECT(ADDRESS(ROW()+(0), COLUMN()+(-2), 1))*INDIRECT(ADDRESS(ROW()+(0), COLUMN()+(-1), 1)), 2)</f>
        <v>63.49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3">
        <v>1.423</v>
      </c>
      <c r="G34" s="14">
        <v>47.49</v>
      </c>
      <c r="H34" s="14">
        <f ca="1">ROUND(INDIRECT(ADDRESS(ROW()+(0), COLUMN()+(-2), 1))*INDIRECT(ADDRESS(ROW()+(0), COLUMN()+(-1), 1)), 2)</f>
        <v>67.58</v>
      </c>
    </row>
    <row r="35" spans="1:8" ht="13.50" thickBot="1" customHeight="1">
      <c r="A35" s="15"/>
      <c r="B35" s="15"/>
      <c r="C35" s="15"/>
      <c r="D35" s="15"/>
      <c r="E35" s="15"/>
      <c r="F35" s="9" t="s">
        <v>79</v>
      </c>
      <c r="G35" s="9"/>
      <c r="H3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451.89</v>
      </c>
    </row>
    <row r="36" spans="1:8" ht="13.50" thickBot="1" customHeight="1">
      <c r="A36" s="15">
        <v>4</v>
      </c>
      <c r="B36" s="15"/>
      <c r="C36" s="15"/>
      <c r="D36" s="15"/>
      <c r="E36" s="18" t="s">
        <v>80</v>
      </c>
      <c r="F36" s="18"/>
      <c r="G36" s="15"/>
      <c r="H36" s="15"/>
    </row>
    <row r="37" spans="1:8" ht="13.50" thickBot="1" customHeight="1">
      <c r="A37" s="19"/>
      <c r="B37" s="19"/>
      <c r="C37" s="20" t="s">
        <v>81</v>
      </c>
      <c r="D37" s="20"/>
      <c r="E37" s="19" t="s">
        <v>82</v>
      </c>
      <c r="F37" s="13">
        <v>2</v>
      </c>
      <c r="G37" s="14">
        <f ca="1">ROUND(SUM(INDIRECT(ADDRESS(ROW()+(-2), COLUMN()+(1), 1)),INDIRECT(ADDRESS(ROW()+(-10), COLUMN()+(1), 1)),INDIRECT(ADDRESS(ROW()+(-13), COLUMN()+(1), 1))), 2)</f>
        <v>2139.93</v>
      </c>
      <c r="H37" s="14">
        <f ca="1">ROUND(INDIRECT(ADDRESS(ROW()+(0), COLUMN()+(-2), 1))*INDIRECT(ADDRESS(ROW()+(0), COLUMN()+(-1), 1))/100, 2)</f>
        <v>42.8</v>
      </c>
    </row>
    <row r="38" spans="1:8" ht="13.50" thickBot="1" customHeight="1">
      <c r="A38" s="21" t="s">
        <v>83</v>
      </c>
      <c r="B38" s="21"/>
      <c r="C38" s="22"/>
      <c r="D38" s="22"/>
      <c r="E38" s="23"/>
      <c r="F38" s="24" t="s">
        <v>84</v>
      </c>
      <c r="G38" s="25"/>
      <c r="H38" s="26">
        <f ca="1">ROUND(SUM(INDIRECT(ADDRESS(ROW()+(-1), COLUMN()+(0), 1)),INDIRECT(ADDRESS(ROW()+(-3), COLUMN()+(0), 1)),INDIRECT(ADDRESS(ROW()+(-11), COLUMN()+(0), 1)),INDIRECT(ADDRESS(ROW()+(-14), COLUMN()+(0), 1))), 2)</f>
        <v>2182.73</v>
      </c>
    </row>
  </sheetData>
  <mergeCells count="7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F35:G35"/>
    <mergeCell ref="A36:B36"/>
    <mergeCell ref="C36:D36"/>
    <mergeCell ref="E36:F36"/>
    <mergeCell ref="A37:B37"/>
    <mergeCell ref="C37:D37"/>
    <mergeCell ref="A38:E38"/>
    <mergeCell ref="F38:G38"/>
  </mergeCells>
  <pageMargins left="0.147638" right="0.147638" top="0.206693" bottom="0.206693" header="0.0" footer="0.0"/>
  <pageSetup paperSize="9" orientation="portrait"/>
  <rowBreaks count="0" manualBreakCount="0">
    </rowBreaks>
</worksheet>
</file>