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<sst xmlns="http://schemas.openxmlformats.org/spreadsheetml/2006/main" count="57" uniqueCount="57">
  <si>
    <t xml:space="preserve"/>
  </si>
  <si>
    <t xml:space="preserve">HBH010</t>
  </si>
  <si>
    <t xml:space="preserve">Ud</t>
  </si>
  <si>
    <t xml:space="preserve">Bancada de concreto.</t>
  </si>
  <si>
    <r>
      <rPr>
        <sz val="8.25"/>
        <color rgb="FF000000"/>
        <rFont val="Arial"/>
        <family val="2"/>
      </rPr>
      <t xml:space="preserve">Bancada de concreto reforzado, de 150x100x16 cm, compuesta de concreto f'c=210 kg/cm² (3000 psi), clase de exposición F0 S0 P0 C0, tamaño máximo del agregado 12,5 mm (1/2"), consistencia blanda, preparado en obra, y fundido con medios manuales, electromalla tipo 6x6 10/10 de acero Grado 70, con barras separadas 15,24x15,24 cm de Ø 3,43 mm, marco perimetral de perfil de acero laminado en caliente y capa separadora de geotextil no tejido.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</si>
  <si>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</si>
  <si>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</si>
  <si>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</si>
  <si>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</si>
  <si>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</si>
  <si>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</si>
  <si>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</si>
  <si>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mt14gsa010ce</t>
  </si>
  <si>
    <t xml:space="preserve">m²</t>
  </si>
  <si>
    <t xml:space="preserve">Geotextil no tejido sintético, termosoldado, de polipropileno-polietileno, con una resistencia a la tracción longitudinal de 9,5 kN/m, una resistencia a la tracción transversal de 10 kN/m, una apertura de cono a la prueba de perforación dinámica según ISO 13433 inferior a 28 mm, resistencia CBR a punzonamiento 1,56 kN y una masa superficial de 125 g/m².</t>
  </si>
  <si>
    <t xml:space="preserve">mt07ala000ha</t>
  </si>
  <si>
    <t xml:space="preserve">kg</t>
  </si>
  <si>
    <t xml:space="preserve">Acero laminado A 572 Grado 42, en perfiles laminados en caliente, según ASTM A 572, piezas simples, para aplicaciones estructurales, acabado con imprimación antioxidante. Trabajado y montado en taller, para colocar en obra.</t>
  </si>
  <si>
    <t xml:space="preserve">mt07ame120aa</t>
  </si>
  <si>
    <t xml:space="preserve">m²</t>
  </si>
  <si>
    <t xml:space="preserve">Electromalla tipo 6x6 10/10 de acero Grado 70, con barras lisas separadas 15,24x15,24 cm de 3,43 mm de diámetro, según ASTM A 185 y ASTM A 497.</t>
  </si>
  <si>
    <t xml:space="preserve">mt08aaa010a</t>
  </si>
  <si>
    <t xml:space="preserve">m³</t>
  </si>
  <si>
    <t xml:space="preserve">Agua.</t>
  </si>
  <si>
    <t xml:space="preserve">mt01arg000q</t>
  </si>
  <si>
    <t xml:space="preserve">m³</t>
  </si>
  <si>
    <t xml:space="preserve">Arena de río.</t>
  </si>
  <si>
    <t xml:space="preserve">mt01arg001qf</t>
  </si>
  <si>
    <t xml:space="preserve">m³</t>
  </si>
  <si>
    <t xml:space="preserve">Piedrín de 1/2", de tamaño máximo 12,5 mm.</t>
  </si>
  <si>
    <t xml:space="preserve">mt08cem000q</t>
  </si>
  <si>
    <t xml:space="preserve">kg</t>
  </si>
  <si>
    <t xml:space="preserve">Cemento gris en sacos.</t>
  </si>
  <si>
    <t xml:space="preserve">Subtotal materiales:</t>
  </si>
  <si>
    <t xml:space="preserve">Equipo y herramienta</t>
  </si>
  <si>
    <t xml:space="preserve">mq06hor010</t>
  </si>
  <si>
    <t xml:space="preserve">h</t>
  </si>
  <si>
    <t xml:space="preserve">Concretera mecánica eléctrica con una capacidad de amasado de 160 l.</t>
  </si>
  <si>
    <t xml:space="preserve">Subtotal equipo y herramienta:</t>
  </si>
  <si>
    <t xml:space="preserve">Mano de obra</t>
  </si>
  <si>
    <t xml:space="preserve">mo042</t>
  </si>
  <si>
    <t xml:space="preserve">h</t>
  </si>
  <si>
    <t xml:space="preserve">Albañil especialista en concreto armado.</t>
  </si>
  <si>
    <t xml:space="preserve">mo089</t>
  </si>
  <si>
    <t xml:space="preserve">h</t>
  </si>
  <si>
    <t xml:space="preserve">Ayudante albañil especialista en concreto armado.</t>
  </si>
  <si>
    <t xml:space="preserve">mo113</t>
  </si>
  <si>
    <t xml:space="preserve">h</t>
  </si>
  <si>
    <t xml:space="preserve">Peón albañil.</t>
  </si>
  <si>
    <t xml:space="preserve">mo112</t>
  </si>
  <si>
    <t xml:space="preserve">h</t>
  </si>
  <si>
    <t xml:space="preserve">Peón albañil capacitado.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</si>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</sst>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7.31" customWidth="1"/>
    <col min="4" max="4" width="65.45" customWidth="1"/>
    <col min="5" max="5" width="15.64" customWidth="1"/>
    <col min="6" max="6" width="14.45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55.50" thickBot="1" customHeight="1">
      <c r="A10" s="1" t="s">
        <v>12</v>
      </c>
      <c r="B10" s="1"/>
      <c r="C10" s="10" t="s">
        <v>13</v>
      </c>
      <c r="D10" s="1" t="s">
        <v>14</v>
      </c>
      <c r="E10" s="11">
        <v>1.76</v>
      </c>
      <c r="F10" s="12">
        <v>15.6</v>
      </c>
      <c r="G10" s="12">
        <f ca="1">ROUND(INDIRECT(ADDRESS(ROW()+(0), COLUMN()+(-2), 1))*INDIRECT(ADDRESS(ROW()+(0), COLUMN()+(-1), 1)), 2)</f>
        <v>27.46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94</v>
      </c>
      <c r="F11" s="12">
        <v>11.59</v>
      </c>
      <c r="G11" s="12">
        <f ca="1">ROUND(INDIRECT(ADDRESS(ROW()+(0), COLUMN()+(-2), 1))*INDIRECT(ADDRESS(ROW()+(0), COLUMN()+(-1), 1)), 2)</f>
        <v>1089.46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1.65</v>
      </c>
      <c r="F12" s="12">
        <v>6.83</v>
      </c>
      <c r="G12" s="12">
        <f ca="1">ROUND(INDIRECT(ADDRESS(ROW()+(0), COLUMN()+(-2), 1))*INDIRECT(ADDRESS(ROW()+(0), COLUMN()+(-1), 1)), 2)</f>
        <v>11.27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0.061</v>
      </c>
      <c r="F13" s="12">
        <v>11.98</v>
      </c>
      <c r="G13" s="12">
        <f ca="1">ROUND(INDIRECT(ADDRESS(ROW()+(0), COLUMN()+(-2), 1))*INDIRECT(ADDRESS(ROW()+(0), COLUMN()+(-1), 1)), 2)</f>
        <v>0.73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0.144</v>
      </c>
      <c r="F14" s="12">
        <v>119.32</v>
      </c>
      <c r="G14" s="12">
        <f ca="1">ROUND(INDIRECT(ADDRESS(ROW()+(0), COLUMN()+(-2), 1))*INDIRECT(ADDRESS(ROW()+(0), COLUMN()+(-1), 1)), 2)</f>
        <v>17.18</v>
      </c>
    </row>
    <row r="15" spans="1:7" ht="13.50" thickBot="1" customHeight="1">
      <c r="A15" s="1" t="s">
        <v>27</v>
      </c>
      <c r="B15" s="1"/>
      <c r="C15" s="10" t="s">
        <v>28</v>
      </c>
      <c r="D15" s="1" t="s">
        <v>29</v>
      </c>
      <c r="E15" s="11">
        <v>0.144</v>
      </c>
      <c r="F15" s="12">
        <v>215.29</v>
      </c>
      <c r="G15" s="12">
        <f ca="1">ROUND(INDIRECT(ADDRESS(ROW()+(0), COLUMN()+(-2), 1))*INDIRECT(ADDRESS(ROW()+(0), COLUMN()+(-1), 1)), 2)</f>
        <v>31</v>
      </c>
    </row>
    <row r="16" spans="1:7" ht="13.50" thickBot="1" customHeight="1">
      <c r="A16" s="1" t="s">
        <v>30</v>
      </c>
      <c r="B16" s="1"/>
      <c r="C16" s="10" t="s">
        <v>31</v>
      </c>
      <c r="D16" s="1" t="s">
        <v>32</v>
      </c>
      <c r="E16" s="13">
        <v>113.92</v>
      </c>
      <c r="F16" s="14">
        <v>2.1</v>
      </c>
      <c r="G16" s="14">
        <f ca="1">ROUND(INDIRECT(ADDRESS(ROW()+(0), COLUMN()+(-2), 1))*INDIRECT(ADDRESS(ROW()+(0), COLUMN()+(-1), 1)), 2)</f>
        <v>239.23</v>
      </c>
    </row>
    <row r="17" spans="1:7" ht="13.50" thickBot="1" customHeight="1">
      <c r="A17" s="15"/>
      <c r="B17" s="15"/>
      <c r="C17" s="15"/>
      <c r="D17" s="15"/>
      <c r="E17" s="9" t="s">
        <v>33</v>
      </c>
      <c r="F17" s="9"/>
      <c r="G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1416.33</v>
      </c>
    </row>
    <row r="18" spans="1:7" ht="13.50" thickBot="1" customHeight="1">
      <c r="A18" s="15">
        <v>2</v>
      </c>
      <c r="B18" s="15"/>
      <c r="C18" s="15"/>
      <c r="D18" s="18" t="s">
        <v>34</v>
      </c>
      <c r="E18" s="18"/>
      <c r="F18" s="15"/>
      <c r="G18" s="15"/>
    </row>
    <row r="19" spans="1:7" ht="13.50" thickBot="1" customHeight="1">
      <c r="A19" s="1" t="s">
        <v>35</v>
      </c>
      <c r="B19" s="1"/>
      <c r="C19" s="10" t="s">
        <v>36</v>
      </c>
      <c r="D19" s="1" t="s">
        <v>37</v>
      </c>
      <c r="E19" s="13">
        <v>0.158</v>
      </c>
      <c r="F19" s="14">
        <v>25.18</v>
      </c>
      <c r="G19" s="14">
        <f ca="1">ROUND(INDIRECT(ADDRESS(ROW()+(0), COLUMN()+(-2), 1))*INDIRECT(ADDRESS(ROW()+(0), COLUMN()+(-1), 1)), 2)</f>
        <v>3.98</v>
      </c>
    </row>
    <row r="20" spans="1:7" ht="13.50" thickBot="1" customHeight="1">
      <c r="A20" s="15"/>
      <c r="B20" s="15"/>
      <c r="C20" s="15"/>
      <c r="D20" s="15"/>
      <c r="E20" s="9" t="s">
        <v>38</v>
      </c>
      <c r="F20" s="9"/>
      <c r="G20" s="17">
        <f ca="1">ROUND(SUM(INDIRECT(ADDRESS(ROW()+(-1), COLUMN()+(0), 1))), 2)</f>
        <v>3.98</v>
      </c>
    </row>
    <row r="21" spans="1:7" ht="13.50" thickBot="1" customHeight="1">
      <c r="A21" s="15">
        <v>3</v>
      </c>
      <c r="B21" s="15"/>
      <c r="C21" s="15"/>
      <c r="D21" s="18" t="s">
        <v>39</v>
      </c>
      <c r="E21" s="18"/>
      <c r="F21" s="15"/>
      <c r="G21" s="15"/>
    </row>
    <row r="22" spans="1:7" ht="13.50" thickBot="1" customHeight="1">
      <c r="A22" s="1" t="s">
        <v>40</v>
      </c>
      <c r="B22" s="1"/>
      <c r="C22" s="10" t="s">
        <v>41</v>
      </c>
      <c r="D22" s="1" t="s">
        <v>42</v>
      </c>
      <c r="E22" s="11">
        <v>0.285</v>
      </c>
      <c r="F22" s="12">
        <v>67.51</v>
      </c>
      <c r="G22" s="12">
        <f ca="1">ROUND(INDIRECT(ADDRESS(ROW()+(0), COLUMN()+(-2), 1))*INDIRECT(ADDRESS(ROW()+(0), COLUMN()+(-1), 1)), 2)</f>
        <v>19.24</v>
      </c>
    </row>
    <row r="23" spans="1:7" ht="13.50" thickBot="1" customHeight="1">
      <c r="A23" s="1" t="s">
        <v>43</v>
      </c>
      <c r="B23" s="1"/>
      <c r="C23" s="10" t="s">
        <v>44</v>
      </c>
      <c r="D23" s="1" t="s">
        <v>45</v>
      </c>
      <c r="E23" s="11">
        <v>0.285</v>
      </c>
      <c r="F23" s="12">
        <v>50.43</v>
      </c>
      <c r="G23" s="12">
        <f ca="1">ROUND(INDIRECT(ADDRESS(ROW()+(0), COLUMN()+(-2), 1))*INDIRECT(ADDRESS(ROW()+(0), COLUMN()+(-1), 1)), 2)</f>
        <v>14.37</v>
      </c>
    </row>
    <row r="24" spans="1:7" ht="13.50" thickBot="1" customHeight="1">
      <c r="A24" s="1" t="s">
        <v>46</v>
      </c>
      <c r="B24" s="1"/>
      <c r="C24" s="10" t="s">
        <v>47</v>
      </c>
      <c r="D24" s="1" t="s">
        <v>48</v>
      </c>
      <c r="E24" s="11">
        <v>0.302</v>
      </c>
      <c r="F24" s="12">
        <v>46.72</v>
      </c>
      <c r="G24" s="12">
        <f ca="1">ROUND(INDIRECT(ADDRESS(ROW()+(0), COLUMN()+(-2), 1))*INDIRECT(ADDRESS(ROW()+(0), COLUMN()+(-1), 1)), 2)</f>
        <v>14.11</v>
      </c>
    </row>
    <row r="25" spans="1:7" ht="13.50" thickBot="1" customHeight="1">
      <c r="A25" s="1" t="s">
        <v>49</v>
      </c>
      <c r="B25" s="1"/>
      <c r="C25" s="10" t="s">
        <v>50</v>
      </c>
      <c r="D25" s="1" t="s">
        <v>51</v>
      </c>
      <c r="E25" s="13">
        <v>0.316</v>
      </c>
      <c r="F25" s="14">
        <v>47.49</v>
      </c>
      <c r="G25" s="14">
        <f ca="1">ROUND(INDIRECT(ADDRESS(ROW()+(0), COLUMN()+(-2), 1))*INDIRECT(ADDRESS(ROW()+(0), COLUMN()+(-1), 1)), 2)</f>
        <v>15.01</v>
      </c>
    </row>
    <row r="26" spans="1:7" ht="13.50" thickBot="1" customHeight="1">
      <c r="A26" s="15"/>
      <c r="B26" s="15"/>
      <c r="C26" s="15"/>
      <c r="D26" s="15"/>
      <c r="E26" s="9" t="s">
        <v>52</v>
      </c>
      <c r="F26" s="9"/>
      <c r="G26" s="17">
        <f ca="1">ROUND(SUM(INDIRECT(ADDRESS(ROW()+(-1), COLUMN()+(0), 1)),INDIRECT(ADDRESS(ROW()+(-2), COLUMN()+(0), 1)),INDIRECT(ADDRESS(ROW()+(-3), COLUMN()+(0), 1)),INDIRECT(ADDRESS(ROW()+(-4), COLUMN()+(0), 1))), 2)</f>
        <v>62.73</v>
      </c>
    </row>
    <row r="27" spans="1:7" ht="13.50" thickBot="1" customHeight="1">
      <c r="A27" s="15">
        <v>4</v>
      </c>
      <c r="B27" s="15"/>
      <c r="C27" s="15"/>
      <c r="D27" s="18" t="s">
        <v>53</v>
      </c>
      <c r="E27" s="18"/>
      <c r="F27" s="15"/>
      <c r="G27" s="15"/>
    </row>
    <row r="28" spans="1:7" ht="13.50" thickBot="1" customHeight="1">
      <c r="A28" s="19"/>
      <c r="B28" s="19"/>
      <c r="C28" s="20" t="s">
        <v>54</v>
      </c>
      <c r="D28" s="19" t="s">
        <v>55</v>
      </c>
      <c r="E28" s="13">
        <v>2</v>
      </c>
      <c r="F28" s="14">
        <f ca="1">ROUND(SUM(INDIRECT(ADDRESS(ROW()+(-2), COLUMN()+(1), 1)),INDIRECT(ADDRESS(ROW()+(-8), COLUMN()+(1), 1)),INDIRECT(ADDRESS(ROW()+(-11), COLUMN()+(1), 1))), 2)</f>
        <v>1483.04</v>
      </c>
      <c r="G28" s="14">
        <f ca="1">ROUND(INDIRECT(ADDRESS(ROW()+(0), COLUMN()+(-2), 1))*INDIRECT(ADDRESS(ROW()+(0), COLUMN()+(-1), 1))/100, 2)</f>
        <v>29.66</v>
      </c>
    </row>
    <row r="29" spans="1:7" ht="13.50" thickBot="1" customHeight="1">
      <c r="A29" s="8"/>
      <c r="B29" s="8"/>
      <c r="C29" s="8"/>
      <c r="D29" s="8"/>
      <c r="E29" s="21" t="s">
        <v>56</v>
      </c>
      <c r="F29" s="21"/>
      <c r="G29" s="22">
        <f ca="1">ROUND(SUM(INDIRECT(ADDRESS(ROW()+(-1), COLUMN()+(0), 1)),INDIRECT(ADDRESS(ROW()+(-3), COLUMN()+(0), 1)),INDIRECT(ADDRESS(ROW()+(-9), COLUMN()+(0), 1)),INDIRECT(ADDRESS(ROW()+(-12), COLUMN()+(0), 1))), 2)</f>
        <v>1512.7</v>
      </c>
    </row>
  </sheetData>
  <mergeCells count="3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E17:F17"/>
    <mergeCell ref="A18:B18"/>
    <mergeCell ref="D18:E18"/>
    <mergeCell ref="A19:B19"/>
    <mergeCell ref="A20:B20"/>
    <mergeCell ref="E20:F20"/>
    <mergeCell ref="A21:B21"/>
    <mergeCell ref="D21:E21"/>
    <mergeCell ref="A22:B22"/>
    <mergeCell ref="A23:B23"/>
    <mergeCell ref="A24:B24"/>
    <mergeCell ref="A25:B25"/>
    <mergeCell ref="A26:B26"/>
    <mergeCell ref="E26:F26"/>
    <mergeCell ref="A27:B27"/>
    <mergeCell ref="D27:E27"/>
    <mergeCell ref="A28:B28"/>
    <mergeCell ref="A29:B29"/>
    <mergeCell ref="E29:F29"/>
  </mergeCells>
  <pageMargins left="0.147638" right="0.147638" top="0.206693" bottom="0.206693" header="0.0" footer="0.0"/>
  <pageSetup paperSize="9" orientation="portrait"/>
  <rowBreaks count="0" manualBreakCount="0">
    </rowBreaks>
</worksheet>
</file>