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<sst xmlns="http://schemas.openxmlformats.org/spreadsheetml/2006/main" count="97" uniqueCount="97">
  <si>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</si>
  <si>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EHR010</t>
  </si>
  <si>
    <t xml:space="preserve">m²</t>
  </si>
  <si>
    <t xml:space="preserve">Losa nervada con casetón perdido.</t>
  </si>
  <si>
    <r>
      <rPr>
        <sz val="8.25"/>
        <color rgb="FF000000"/>
        <rFont val="Arial"/>
        <family val="2"/>
      </rPr>
      <t xml:space="preserve">Losa nervada de concreto reforzado con casetón perdido, horizontal, con 15% de zonas macizas, con altura libre de planta de hasta 3 m, altura total 30 = 25+5 cm, realizado con concreto f'c=210 kg/cm² (3000 psi), clase de exposición F0 S0 P0 C0, tamaño máximo del agregado 12,5 mm (1/2"), consistencia blanda, preparado en obra, y fundido con medios manuales, volumen 0,174 m³/m², y acero Grado 60 (fy=4200 kg/cm²) en zona de ábacos, nervios y zunchos, cuantía 19 kg/m²; nervios de concreto "in situ" de 10 cm de espesor, intereje 80 cm; bloque de concreto, 70x23x25 cm; capa de compresión de 5 cm de espesor, con armaduría de reparto formada por electromalla tipo 6x6 10/10 de acero Grado 70, con barras separadas 15,24x15,24 cm de Ø 3,43 mm;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concreto al encofrado y agente filmógeno, para el curado de concretos y morteros. El precio incluye el corte, doblado y conformado de la armaduría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</si>
  <si>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</si>
  <si>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</si>
  <si>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</si>
  <si>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</si>
  <si>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</si>
  <si>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</si>
  <si>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</si>
  <si>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</si>
  <si>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</si>
  <si>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</si>
  <si>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</si>
  <si>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</si>
  <si>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</si>
  <si>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</si>
  <si>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</si>
  <si>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</si>
  <si>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</si>
  <si>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</si>
  <si>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</si>
  <si>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</si>
  <si>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</si>
  <si>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</si>
  <si>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</si>
  <si>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</si>
  <si>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</si>
  <si>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</si>
  <si>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</si>
  <si>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concreto, 70x23x25 cm, para losa nervada.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</si>
  <si>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</si>
  <si>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</si>
  <si>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</si>
  <si>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</si>
  <si>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</si>
  <si>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</si>
  <si>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</si>
  <si>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</si>
  <si>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</si>
  <si>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</si>
  <si>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</si>
  <si>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</si>
  <si>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</si>
  <si>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</si>
  <si>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</si>
  <si>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</si>
  <si>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</si>
  <si>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</si>
  <si>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</si>
  <si>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</si>
  <si>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</si>
  <si>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</si>
  <si>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</si>
  <si>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</si>
  <si>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</si>
  <si>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</si>
  <si>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</si>
  <si>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</si>
  <si>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</si>
  <si>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</si>
  <si>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</si>
  <si>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</si>
  <si>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</si>
  <si>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</si>
  <si>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</si>
  <si>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</si>
  <si>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</si>
  <si>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</si>
  <si>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</si>
  <si>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</si>
  <si>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</si>
  <si>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</si>
  <si>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</si>
  <si>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</si>
  <si>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</si>
  <si>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</si>
  <si>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</si>
  <si>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</si>
  <si>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</si>
  <si>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</si>
  <si>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</si>
  <si>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</si>
  <si>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</si>
  <si>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</si>
  <si>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</si>
  <si>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</si>
  <si>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</si>
  <si>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</si>
  <si>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</si>
  <si>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</si>
  <si>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</si>
  <si>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</si>
  <si>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30,51Q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</si>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</sst>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6.98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363.44</v>
      </c>
      <c r="G10" s="12">
        <f ca="1">ROUND(INDIRECT(ADDRESS(ROW()+(0), COLUMN()+(-2), 1))*INDIRECT(ADDRESS(ROW()+(0), COLUMN()+(-1), 1)), 2)</f>
        <v>15.99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814.74</v>
      </c>
      <c r="G11" s="12">
        <f ca="1">ROUND(INDIRECT(ADDRESS(ROW()+(0), COLUMN()+(-2), 1))*INDIRECT(ADDRESS(ROW()+(0), COLUMN()+(-1), 1)), 2)</f>
        <v>5.7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0.027</v>
      </c>
      <c r="F12" s="12">
        <v>153.79</v>
      </c>
      <c r="G12" s="12">
        <f ca="1">ROUND(INDIRECT(ADDRESS(ROW()+(0), COLUMN()+(-2), 1))*INDIRECT(ADDRESS(ROW()+(0), COLUMN()+(-1), 1)), 2)</f>
        <v>4.15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2839.63</v>
      </c>
      <c r="G13" s="12">
        <f ca="1">ROUND(INDIRECT(ADDRESS(ROW()+(0), COLUMN()+(-2), 1))*INDIRECT(ADDRESS(ROW()+(0), COLUMN()+(-1), 1)), 2)</f>
        <v>8.52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69.89</v>
      </c>
      <c r="G14" s="12">
        <f ca="1">ROUND(INDIRECT(ADDRESS(ROW()+(0), COLUMN()+(-2), 1))*INDIRECT(ADDRESS(ROW()+(0), COLUMN()+(-1), 1)), 2)</f>
        <v>2.8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14.41</v>
      </c>
      <c r="G15" s="12">
        <f ca="1">ROUND(INDIRECT(ADDRESS(ROW()+(0), COLUMN()+(-2), 1))*INDIRECT(ADDRESS(ROW()+(0), COLUMN()+(-1), 1)), 2)</f>
        <v>0.43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4.244</v>
      </c>
      <c r="F16" s="12">
        <v>14.47</v>
      </c>
      <c r="G16" s="12">
        <f ca="1">ROUND(INDIRECT(ADDRESS(ROW()+(0), COLUMN()+(-2), 1))*INDIRECT(ADDRESS(ROW()+(0), COLUMN()+(-1), 1)), 2)</f>
        <v>61.41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1.2</v>
      </c>
      <c r="F17" s="12">
        <v>0.51</v>
      </c>
      <c r="G17" s="12">
        <f ca="1">ROUND(INDIRECT(ADDRESS(ROW()+(0), COLUMN()+(-2), 1))*INDIRECT(ADDRESS(ROW()+(0), COLUMN()+(-1), 1)), 2)</f>
        <v>0.61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19.95</v>
      </c>
      <c r="F18" s="12">
        <v>7.65</v>
      </c>
      <c r="G18" s="12">
        <f ca="1">ROUND(INDIRECT(ADDRESS(ROW()+(0), COLUMN()+(-2), 1))*INDIRECT(ADDRESS(ROW()+(0), COLUMN()+(-1), 1)), 2)</f>
        <v>152.62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0.19</v>
      </c>
      <c r="F19" s="12">
        <v>11.98</v>
      </c>
      <c r="G19" s="12">
        <f ca="1">ROUND(INDIRECT(ADDRESS(ROW()+(0), COLUMN()+(-2), 1))*INDIRECT(ADDRESS(ROW()+(0), COLUMN()+(-1), 1)), 2)</f>
        <v>2.28</v>
      </c>
    </row>
    <row r="20" spans="1:7" ht="24.00" thickBot="1" customHeight="1">
      <c r="A20" s="1" t="s">
        <v>42</v>
      </c>
      <c r="B20" s="1"/>
      <c r="C20" s="10" t="s">
        <v>43</v>
      </c>
      <c r="D20" s="1" t="s">
        <v>44</v>
      </c>
      <c r="E20" s="11">
        <v>1.1</v>
      </c>
      <c r="F20" s="12">
        <v>6.83</v>
      </c>
      <c r="G20" s="12">
        <f ca="1">ROUND(INDIRECT(ADDRESS(ROW()+(0), COLUMN()+(-2), 1))*INDIRECT(ADDRESS(ROW()+(0), COLUMN()+(-1), 1)), 2)</f>
        <v>7.51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0.043</v>
      </c>
      <c r="F21" s="12">
        <v>11.98</v>
      </c>
      <c r="G21" s="12">
        <f ca="1">ROUND(INDIRECT(ADDRESS(ROW()+(0), COLUMN()+(-2), 1))*INDIRECT(ADDRESS(ROW()+(0), COLUMN()+(-1), 1)), 2)</f>
        <v>0.52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0.099</v>
      </c>
      <c r="F22" s="12">
        <v>119.32</v>
      </c>
      <c r="G22" s="12">
        <f ca="1">ROUND(INDIRECT(ADDRESS(ROW()+(0), COLUMN()+(-2), 1))*INDIRECT(ADDRESS(ROW()+(0), COLUMN()+(-1), 1)), 2)</f>
        <v>11.81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0.099</v>
      </c>
      <c r="F23" s="12">
        <v>215.29</v>
      </c>
      <c r="G23" s="12">
        <f ca="1">ROUND(INDIRECT(ADDRESS(ROW()+(0), COLUMN()+(-2), 1))*INDIRECT(ADDRESS(ROW()+(0), COLUMN()+(-1), 1)), 2)</f>
        <v>21.31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78.838</v>
      </c>
      <c r="F24" s="12">
        <v>2.1</v>
      </c>
      <c r="G24" s="12">
        <f ca="1">ROUND(INDIRECT(ADDRESS(ROW()+(0), COLUMN()+(-2), 1))*INDIRECT(ADDRESS(ROW()+(0), COLUMN()+(-1), 1)), 2)</f>
        <v>165.56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3">
        <v>0.15</v>
      </c>
      <c r="F25" s="14">
        <v>12.47</v>
      </c>
      <c r="G25" s="14">
        <f ca="1">ROUND(INDIRECT(ADDRESS(ROW()+(0), COLUMN()+(-2), 1))*INDIRECT(ADDRESS(ROW()+(0), COLUMN()+(-1), 1)), 2)</f>
        <v>1.87</v>
      </c>
    </row>
    <row r="26" spans="1:7" ht="13.50" thickBot="1" customHeight="1">
      <c r="A26" s="15"/>
      <c r="B26" s="15"/>
      <c r="C26" s="15"/>
      <c r="D26" s="15"/>
      <c r="E26" s="9" t="s">
        <v>60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463.09</v>
      </c>
    </row>
    <row r="27" spans="1:7" ht="13.50" thickBot="1" customHeight="1">
      <c r="A27" s="15">
        <v>2</v>
      </c>
      <c r="B27" s="15"/>
      <c r="C27" s="15"/>
      <c r="D27" s="18" t="s">
        <v>61</v>
      </c>
      <c r="E27" s="18"/>
      <c r="F27" s="15"/>
      <c r="G27" s="15"/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0.11</v>
      </c>
      <c r="F28" s="14">
        <v>25.18</v>
      </c>
      <c r="G28" s="14">
        <f ca="1">ROUND(INDIRECT(ADDRESS(ROW()+(0), COLUMN()+(-2), 1))*INDIRECT(ADDRESS(ROW()+(0), COLUMN()+(-1), 1)), 2)</f>
        <v>2.77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1))), 2)</f>
        <v>2.77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0.61</v>
      </c>
      <c r="F31" s="12">
        <v>67.51</v>
      </c>
      <c r="G31" s="12">
        <f ca="1">ROUND(INDIRECT(ADDRESS(ROW()+(0), COLUMN()+(-2), 1))*INDIRECT(ADDRESS(ROW()+(0), COLUMN()+(-1), 1)), 2)</f>
        <v>41.18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0.599</v>
      </c>
      <c r="F32" s="12">
        <v>50.43</v>
      </c>
      <c r="G32" s="12">
        <f ca="1">ROUND(INDIRECT(ADDRESS(ROW()+(0), COLUMN()+(-2), 1))*INDIRECT(ADDRESS(ROW()+(0), COLUMN()+(-1), 1)), 2)</f>
        <v>30.21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0.248</v>
      </c>
      <c r="F33" s="12">
        <v>67.51</v>
      </c>
      <c r="G33" s="12">
        <f ca="1">ROUND(INDIRECT(ADDRESS(ROW()+(0), COLUMN()+(-2), 1))*INDIRECT(ADDRESS(ROW()+(0), COLUMN()+(-1), 1)), 2)</f>
        <v>16.74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0.269</v>
      </c>
      <c r="F34" s="12">
        <v>50.43</v>
      </c>
      <c r="G34" s="12">
        <f ca="1">ROUND(INDIRECT(ADDRESS(ROW()+(0), COLUMN()+(-2), 1))*INDIRECT(ADDRESS(ROW()+(0), COLUMN()+(-1), 1)), 2)</f>
        <v>13.57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0.199</v>
      </c>
      <c r="F35" s="12">
        <v>46.72</v>
      </c>
      <c r="G35" s="12">
        <f ca="1">ROUND(INDIRECT(ADDRESS(ROW()+(0), COLUMN()+(-2), 1))*INDIRECT(ADDRESS(ROW()+(0), COLUMN()+(-1), 1)), 2)</f>
        <v>9.3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0.208</v>
      </c>
      <c r="F36" s="12">
        <v>47.49</v>
      </c>
      <c r="G36" s="12">
        <f ca="1">ROUND(INDIRECT(ADDRESS(ROW()+(0), COLUMN()+(-2), 1))*INDIRECT(ADDRESS(ROW()+(0), COLUMN()+(-1), 1)), 2)</f>
        <v>9.88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0.043</v>
      </c>
      <c r="F37" s="12">
        <v>67.51</v>
      </c>
      <c r="G37" s="12">
        <f ca="1">ROUND(INDIRECT(ADDRESS(ROW()+(0), COLUMN()+(-2), 1))*INDIRECT(ADDRESS(ROW()+(0), COLUMN()+(-1), 1)), 2)</f>
        <v>2.9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3">
        <v>0.172</v>
      </c>
      <c r="F38" s="14">
        <v>50.43</v>
      </c>
      <c r="G38" s="14">
        <f ca="1">ROUND(INDIRECT(ADDRESS(ROW()+(0), COLUMN()+(-2), 1))*INDIRECT(ADDRESS(ROW()+(0), COLUMN()+(-1), 1)), 2)</f>
        <v>8.67</v>
      </c>
    </row>
    <row r="39" spans="1:7" ht="13.50" thickBot="1" customHeight="1">
      <c r="A39" s="15"/>
      <c r="B39" s="15"/>
      <c r="C39" s="15"/>
      <c r="D39" s="15"/>
      <c r="E39" s="9" t="s">
        <v>91</v>
      </c>
      <c r="F39" s="9"/>
      <c r="G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132.45</v>
      </c>
    </row>
    <row r="40" spans="1:7" ht="13.50" thickBot="1" customHeight="1">
      <c r="A40" s="15">
        <v>4</v>
      </c>
      <c r="B40" s="15"/>
      <c r="C40" s="15"/>
      <c r="D40" s="18" t="s">
        <v>92</v>
      </c>
      <c r="E40" s="18"/>
      <c r="F40" s="15"/>
      <c r="G40" s="15"/>
    </row>
    <row r="41" spans="1:7" ht="13.50" thickBot="1" customHeight="1">
      <c r="A41" s="19"/>
      <c r="B41" s="19"/>
      <c r="C41" s="20" t="s">
        <v>93</v>
      </c>
      <c r="D41" s="19" t="s">
        <v>94</v>
      </c>
      <c r="E41" s="13">
        <v>2</v>
      </c>
      <c r="F41" s="14">
        <f ca="1">ROUND(SUM(INDIRECT(ADDRESS(ROW()+(-2), COLUMN()+(1), 1)),INDIRECT(ADDRESS(ROW()+(-12), COLUMN()+(1), 1)),INDIRECT(ADDRESS(ROW()+(-15), COLUMN()+(1), 1))), 2)</f>
        <v>598.31</v>
      </c>
      <c r="G41" s="14">
        <f ca="1">ROUND(INDIRECT(ADDRESS(ROW()+(0), COLUMN()+(-2), 1))*INDIRECT(ADDRESS(ROW()+(0), COLUMN()+(-1), 1))/100, 2)</f>
        <v>11.97</v>
      </c>
    </row>
    <row r="42" spans="1:7" ht="13.50" thickBot="1" customHeight="1">
      <c r="A42" s="21" t="s">
        <v>95</v>
      </c>
      <c r="B42" s="21"/>
      <c r="C42" s="22"/>
      <c r="D42" s="23"/>
      <c r="E42" s="24" t="s">
        <v>96</v>
      </c>
      <c r="F42" s="25"/>
      <c r="G42" s="26">
        <f ca="1">ROUND(SUM(INDIRECT(ADDRESS(ROW()+(-1), COLUMN()+(0), 1)),INDIRECT(ADDRESS(ROW()+(-3), COLUMN()+(0), 1)),INDIRECT(ADDRESS(ROW()+(-13), COLUMN()+(0), 1)),INDIRECT(ADDRESS(ROW()+(-16), COLUMN()+(0), 1))), 2)</f>
        <v>610.28</v>
      </c>
    </row>
  </sheetData>
  <mergeCells count="4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E39:F39"/>
    <mergeCell ref="A40:B40"/>
    <mergeCell ref="D40:E40"/>
    <mergeCell ref="A41:B41"/>
    <mergeCell ref="A42:D42"/>
    <mergeCell ref="E42:F42"/>
  </mergeCells>
  <pageMargins left="0.147638" right="0.147638" top="0.206693" bottom="0.206693" header="0.0" footer="0.0"/>
  <pageSetup paperSize="9" orientation="portrait"/>
  <rowBreaks count="0" manualBreakCount="0">
    </rowBreaks>
</worksheet>
</file>