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<sst xmlns="http://schemas.openxmlformats.org/spreadsheetml/2006/main" count="91" uniqueCount="91">
  <si>
    <t xml:space="preserve"/>
  </si>
  <si>
    <t xml:space="preserve">EAF010</t>
  </si>
  <si>
    <t xml:space="preserve">m²</t>
  </si>
  <si>
    <t xml:space="preserve">Losa de viguetas metálicas.</t>
  </si>
  <si>
    <r>
      <rPr>
        <sz val="8.25"/>
        <color rgb="FF000000"/>
        <rFont val="Arial"/>
        <family val="2"/>
      </rPr>
      <t xml:space="preserve">Losa de 25 = 20+5 cm de canto, compuesto de: viguetas de acero laminado en caliente A 36, en perfiles simples; bovedilla cerámica, 60x25x20 cm; capa de compresión de concreto reforzado de 5 cm de espesor, realizada con concreto f'c=210 kg/cm² (3000 psi), clase de exposición F0 S0 P0 C0, tamaño máximo del agregado 12,5 mm (1/2"), consistencia blanda, preparado en obra, y fundido con medios manuales, volumen de concreto 0,08 m³/m², acero Grado 60 (fy=4200 kg/cm²) en zona de refuerzo de negativos, cuantía 1,8 kg/m³, y electromalla tipo 6x6 10/10 de acero Grado 70, con barras separadas 15,24x15,24 cm de Ø 3,43 mm, como armaduría de reparto; montaje y desmontaje del sistema de encofrado. El precio incluye el corte, doblado y conformado de la armaduría en taller de obra, el montaje en el lugar definitivo de su colocación en obra, las soldaduras, los cortes, los despuntes, las piezas especiales, los casquillos y los elementos auxiliares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</si>
  <si>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</si>
  <si>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</si>
  <si>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</si>
  <si>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</si>
  <si>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</si>
  <si>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</si>
  <si>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</si>
  <si>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mt08evm010</t>
  </si>
  <si>
    <t xml:space="preserve">m²</t>
  </si>
  <si>
    <t xml:space="preserve">Sistema de encofrado parcial de madera, recuperable, para ejecución de macizados de apoyos en losas de viguetas metálicas y bovedillas, debidamente apuntalado, amortizable en 50 usos, hasta 4,5 m de altura.</t>
  </si>
  <si>
    <t xml:space="preserve">mt07bce010e</t>
  </si>
  <si>
    <t xml:space="preserve">Ud</t>
  </si>
  <si>
    <t xml:space="preserve">Bovedilla cerámica, 60x25x20 cm. Incluso piezas especiales.</t>
  </si>
  <si>
    <t xml:space="preserve">mt07ala000ab</t>
  </si>
  <si>
    <t xml:space="preserve">kg</t>
  </si>
  <si>
    <t xml:space="preserve">Acero laminado A 36, en perfiles laminados en caliente, según ASTM A 36, piezas simples, para aplicaciones estructurales, acabado con imprimación antioxidante. Trabajado y montado en taller, para colocar con uniones soldadas en obra.</t>
  </si>
  <si>
    <t xml:space="preserve">mt07aco140a</t>
  </si>
  <si>
    <t xml:space="preserve">kg</t>
  </si>
  <si>
    <t xml:space="preserve">Acero en varillas corrugadas, Grado 60 (fy=4200 kg/cm²), de varios diámetros, según NTG 36011, ASTM A 615 y ASTM A 615 M.</t>
  </si>
  <si>
    <t xml:space="preserve">mt08var050</t>
  </si>
  <si>
    <t xml:space="preserve">kg</t>
  </si>
  <si>
    <t xml:space="preserve">Alambre galvanizado para atar, de 1,30 mm de diámetro.</t>
  </si>
  <si>
    <t xml:space="preserve">mt07ame120aa</t>
  </si>
  <si>
    <t xml:space="preserve">m²</t>
  </si>
  <si>
    <t xml:space="preserve">Electromalla tipo 6x6 10/10 de acero Grado 70, con barras lisas separadas 15,24x15,24 cm de 3,43 mm de diámetro, según ASTM A 185 y ASTM A 497.</t>
  </si>
  <si>
    <t xml:space="preserve">mt08aaa010a</t>
  </si>
  <si>
    <t xml:space="preserve">m³</t>
  </si>
  <si>
    <t xml:space="preserve">Agua.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</si>
  <si>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</si>
  <si>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</si>
  <si>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</si>
  <si>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</si>
  <si>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</si>
  <si>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</si>
  <si>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mt08cem000q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</si>
  <si>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</si>
  <si>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</si>
  <si>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</si>
  <si>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</si>
  <si>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</si>
  <si>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</si>
  <si>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 eléctrica con una capacidad de amasado de 160 l.</t>
  </si>
  <si>
    <t xml:space="preserve">mq08sol010</t>
  </si>
  <si>
    <t xml:space="preserve">h</t>
  </si>
  <si>
    <t xml:space="preserve">Equipo de oxicorte, con acetileno como combustible y oxígeno como comburente.</t>
  </si>
  <si>
    <t xml:space="preserve">mq08sol020</t>
  </si>
  <si>
    <t xml:space="preserve">h</t>
  </si>
  <si>
    <t xml:space="preserve">Equipo y elementos auxiliares para soldadura eléctrica.</t>
  </si>
  <si>
    <t xml:space="preserve">Subtotal equipo y herramienta:</t>
  </si>
  <si>
    <t xml:space="preserve">Mano de obra</t>
  </si>
  <si>
    <t xml:space="preserve">mo047</t>
  </si>
  <si>
    <t xml:space="preserve">h</t>
  </si>
  <si>
    <t xml:space="preserve">Montador de estructura metálica.</t>
  </si>
  <si>
    <t xml:space="preserve">mo094</t>
  </si>
  <si>
    <t xml:space="preserve">h</t>
  </si>
  <si>
    <t xml:space="preserve">Ayudante de montador de estructura metálica.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</si>
  <si>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</si>
  <si>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</si>
  <si>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</si>
  <si>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</si>
  <si>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</si>
  <si>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de encofrador.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</si>
  <si>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</si>
  <si>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</si>
  <si>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</si>
  <si>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</si>
  <si>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</si>
  <si>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de armador.</t>
  </si>
  <si>
    <t xml:space="preserve">mo113</t>
  </si>
  <si>
    <t xml:space="preserve">h</t>
  </si>
  <si>
    <t xml:space="preserve">Peón albañil.</t>
  </si>
  <si>
    <t xml:space="preserve">mo112</t>
  </si>
  <si>
    <t xml:space="preserve">h</t>
  </si>
  <si>
    <t xml:space="preserve">Peón albañil capacitado.</t>
  </si>
  <si>
    <t xml:space="preserve">mo045</t>
  </si>
  <si>
    <t xml:space="preserve">h</t>
  </si>
  <si>
    <t xml:space="preserve">Fundidor de productos del concreto.</t>
  </si>
  <si>
    <t xml:space="preserve">mo092</t>
  </si>
  <si>
    <t xml:space="preserve">h</t>
  </si>
  <si>
    <t xml:space="preserve">Ayudante fundidor de productos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</si>
  <si>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</si>
  <si>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</si>
  <si>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</si>
  <si>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</si>
  <si>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12,57Q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</si>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</sst>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7.31" customWidth="1"/>
    <col min="4" max="4" width="66.98" customWidth="1"/>
    <col min="5" max="5" width="15.13" customWidth="1"/>
    <col min="6" max="6" width="14.96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0.1</v>
      </c>
      <c r="F10" s="12">
        <v>199.69</v>
      </c>
      <c r="G10" s="12">
        <f ca="1">ROUND(INDIRECT(ADDRESS(ROW()+(0), COLUMN()+(-2), 1))*INDIRECT(ADDRESS(ROW()+(0), COLUMN()+(-1), 1)), 2)</f>
        <v>19.97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6</v>
      </c>
      <c r="F11" s="12">
        <v>13.01</v>
      </c>
      <c r="G11" s="12">
        <f ca="1">ROUND(INDIRECT(ADDRESS(ROW()+(0), COLUMN()+(-2), 1))*INDIRECT(ADDRESS(ROW()+(0), COLUMN()+(-1), 1)), 2)</f>
        <v>78.06</v>
      </c>
    </row>
    <row r="12" spans="1:7" ht="45.00" thickBot="1" customHeight="1">
      <c r="A12" s="1" t="s">
        <v>18</v>
      </c>
      <c r="B12" s="1"/>
      <c r="C12" s="10" t="s">
        <v>19</v>
      </c>
      <c r="D12" s="1" t="s">
        <v>20</v>
      </c>
      <c r="E12" s="11">
        <v>13</v>
      </c>
      <c r="F12" s="12">
        <v>12.52</v>
      </c>
      <c r="G12" s="12">
        <f ca="1">ROUND(INDIRECT(ADDRESS(ROW()+(0), COLUMN()+(-2), 1))*INDIRECT(ADDRESS(ROW()+(0), COLUMN()+(-1), 1)), 2)</f>
        <v>162.76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1.8</v>
      </c>
      <c r="F13" s="12">
        <v>7.65</v>
      </c>
      <c r="G13" s="12">
        <f ca="1">ROUND(INDIRECT(ADDRESS(ROW()+(0), COLUMN()+(-2), 1))*INDIRECT(ADDRESS(ROW()+(0), COLUMN()+(-1), 1)), 2)</f>
        <v>13.77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0.022</v>
      </c>
      <c r="F14" s="12">
        <v>11.98</v>
      </c>
      <c r="G14" s="12">
        <f ca="1">ROUND(INDIRECT(ADDRESS(ROW()+(0), COLUMN()+(-2), 1))*INDIRECT(ADDRESS(ROW()+(0), COLUMN()+(-1), 1)), 2)</f>
        <v>0.26</v>
      </c>
    </row>
    <row r="15" spans="1:7" ht="24.00" thickBot="1" customHeight="1">
      <c r="A15" s="1" t="s">
        <v>27</v>
      </c>
      <c r="B15" s="1"/>
      <c r="C15" s="10" t="s">
        <v>28</v>
      </c>
      <c r="D15" s="1" t="s">
        <v>29</v>
      </c>
      <c r="E15" s="11">
        <v>1.1</v>
      </c>
      <c r="F15" s="12">
        <v>6.83</v>
      </c>
      <c r="G15" s="12">
        <f ca="1">ROUND(INDIRECT(ADDRESS(ROW()+(0), COLUMN()+(-2), 1))*INDIRECT(ADDRESS(ROW()+(0), COLUMN()+(-1), 1)), 2)</f>
        <v>7.51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0.019</v>
      </c>
      <c r="F16" s="12">
        <v>11.98</v>
      </c>
      <c r="G16" s="12">
        <f ca="1">ROUND(INDIRECT(ADDRESS(ROW()+(0), COLUMN()+(-2), 1))*INDIRECT(ADDRESS(ROW()+(0), COLUMN()+(-1), 1)), 2)</f>
        <v>0.23</v>
      </c>
    </row>
    <row r="17" spans="1:7" ht="13.50" thickBot="1" customHeight="1">
      <c r="A17" s="1" t="s">
        <v>33</v>
      </c>
      <c r="B17" s="1"/>
      <c r="C17" s="10" t="s">
        <v>34</v>
      </c>
      <c r="D17" s="1" t="s">
        <v>35</v>
      </c>
      <c r="E17" s="11">
        <v>0.044</v>
      </c>
      <c r="F17" s="12">
        <v>119.32</v>
      </c>
      <c r="G17" s="12">
        <f ca="1">ROUND(INDIRECT(ADDRESS(ROW()+(0), COLUMN()+(-2), 1))*INDIRECT(ADDRESS(ROW()+(0), COLUMN()+(-1), 1)), 2)</f>
        <v>5.25</v>
      </c>
    </row>
    <row r="18" spans="1:7" ht="13.50" thickBot="1" customHeight="1">
      <c r="A18" s="1" t="s">
        <v>36</v>
      </c>
      <c r="B18" s="1"/>
      <c r="C18" s="10" t="s">
        <v>37</v>
      </c>
      <c r="D18" s="1" t="s">
        <v>38</v>
      </c>
      <c r="E18" s="11">
        <v>0.044</v>
      </c>
      <c r="F18" s="12">
        <v>215.29</v>
      </c>
      <c r="G18" s="12">
        <f ca="1">ROUND(INDIRECT(ADDRESS(ROW()+(0), COLUMN()+(-2), 1))*INDIRECT(ADDRESS(ROW()+(0), COLUMN()+(-1), 1)), 2)</f>
        <v>9.47</v>
      </c>
    </row>
    <row r="19" spans="1:7" ht="13.50" thickBot="1" customHeight="1">
      <c r="A19" s="1" t="s">
        <v>39</v>
      </c>
      <c r="B19" s="1"/>
      <c r="C19" s="10" t="s">
        <v>40</v>
      </c>
      <c r="D19" s="1" t="s">
        <v>41</v>
      </c>
      <c r="E19" s="13">
        <v>34.521</v>
      </c>
      <c r="F19" s="14">
        <v>2.1</v>
      </c>
      <c r="G19" s="14">
        <f ca="1">ROUND(INDIRECT(ADDRESS(ROW()+(0), COLUMN()+(-2), 1))*INDIRECT(ADDRESS(ROW()+(0), COLUMN()+(-1), 1)), 2)</f>
        <v>72.49</v>
      </c>
    </row>
    <row r="20" spans="1:7" ht="13.50" thickBot="1" customHeight="1">
      <c r="A20" s="15"/>
      <c r="B20" s="15"/>
      <c r="C20" s="15"/>
      <c r="D20" s="15"/>
      <c r="E20" s="9" t="s">
        <v>42</v>
      </c>
      <c r="F20" s="9"/>
      <c r="G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369.77</v>
      </c>
    </row>
    <row r="21" spans="1:7" ht="13.50" thickBot="1" customHeight="1">
      <c r="A21" s="15">
        <v>2</v>
      </c>
      <c r="B21" s="15"/>
      <c r="C21" s="15"/>
      <c r="D21" s="18" t="s">
        <v>43</v>
      </c>
      <c r="E21" s="18"/>
      <c r="F21" s="15"/>
      <c r="G21" s="15"/>
    </row>
    <row r="22" spans="1:7" ht="13.50" thickBot="1" customHeight="1">
      <c r="A22" s="1" t="s">
        <v>44</v>
      </c>
      <c r="B22" s="1"/>
      <c r="C22" s="10" t="s">
        <v>45</v>
      </c>
      <c r="D22" s="1" t="s">
        <v>46</v>
      </c>
      <c r="E22" s="11">
        <v>0.048</v>
      </c>
      <c r="F22" s="12">
        <v>25.18</v>
      </c>
      <c r="G22" s="12">
        <f ca="1">ROUND(INDIRECT(ADDRESS(ROW()+(0), COLUMN()+(-2), 1))*INDIRECT(ADDRESS(ROW()+(0), COLUMN()+(-1), 1)), 2)</f>
        <v>1.21</v>
      </c>
    </row>
    <row r="23" spans="1:7" ht="24.00" thickBot="1" customHeight="1">
      <c r="A23" s="1" t="s">
        <v>47</v>
      </c>
      <c r="B23" s="1"/>
      <c r="C23" s="10" t="s">
        <v>48</v>
      </c>
      <c r="D23" s="1" t="s">
        <v>49</v>
      </c>
      <c r="E23" s="11">
        <v>0.01</v>
      </c>
      <c r="F23" s="12">
        <v>60.24</v>
      </c>
      <c r="G23" s="12">
        <f ca="1">ROUND(INDIRECT(ADDRESS(ROW()+(0), COLUMN()+(-2), 1))*INDIRECT(ADDRESS(ROW()+(0), COLUMN()+(-1), 1)), 2)</f>
        <v>0.6</v>
      </c>
    </row>
    <row r="24" spans="1:7" ht="13.50" thickBot="1" customHeight="1">
      <c r="A24" s="1" t="s">
        <v>50</v>
      </c>
      <c r="B24" s="1"/>
      <c r="C24" s="10" t="s">
        <v>51</v>
      </c>
      <c r="D24" s="1" t="s">
        <v>52</v>
      </c>
      <c r="E24" s="13">
        <v>0.015</v>
      </c>
      <c r="F24" s="14">
        <v>24.99</v>
      </c>
      <c r="G24" s="14">
        <f ca="1">ROUND(INDIRECT(ADDRESS(ROW()+(0), COLUMN()+(-2), 1))*INDIRECT(ADDRESS(ROW()+(0), COLUMN()+(-1), 1)), 2)</f>
        <v>0.37</v>
      </c>
    </row>
    <row r="25" spans="1:7" ht="13.50" thickBot="1" customHeight="1">
      <c r="A25" s="15"/>
      <c r="B25" s="15"/>
      <c r="C25" s="15"/>
      <c r="D25" s="15"/>
      <c r="E25" s="9" t="s">
        <v>53</v>
      </c>
      <c r="F25" s="9"/>
      <c r="G25" s="17">
        <f ca="1">ROUND(SUM(INDIRECT(ADDRESS(ROW()+(-1), COLUMN()+(0), 1)),INDIRECT(ADDRESS(ROW()+(-2), COLUMN()+(0), 1)),INDIRECT(ADDRESS(ROW()+(-3), COLUMN()+(0), 1))), 2)</f>
        <v>2.18</v>
      </c>
    </row>
    <row r="26" spans="1:7" ht="13.50" thickBot="1" customHeight="1">
      <c r="A26" s="15">
        <v>3</v>
      </c>
      <c r="B26" s="15"/>
      <c r="C26" s="15"/>
      <c r="D26" s="18" t="s">
        <v>54</v>
      </c>
      <c r="E26" s="18"/>
      <c r="F26" s="15"/>
      <c r="G26" s="15"/>
    </row>
    <row r="27" spans="1:7" ht="13.50" thickBot="1" customHeight="1">
      <c r="A27" s="1" t="s">
        <v>55</v>
      </c>
      <c r="B27" s="1"/>
      <c r="C27" s="10" t="s">
        <v>56</v>
      </c>
      <c r="D27" s="1" t="s">
        <v>57</v>
      </c>
      <c r="E27" s="11">
        <v>0.082</v>
      </c>
      <c r="F27" s="12">
        <v>67.51</v>
      </c>
      <c r="G27" s="12">
        <f ca="1">ROUND(INDIRECT(ADDRESS(ROW()+(0), COLUMN()+(-2), 1))*INDIRECT(ADDRESS(ROW()+(0), COLUMN()+(-1), 1)), 2)</f>
        <v>5.54</v>
      </c>
    </row>
    <row r="28" spans="1:7" ht="13.50" thickBot="1" customHeight="1">
      <c r="A28" s="1" t="s">
        <v>58</v>
      </c>
      <c r="B28" s="1"/>
      <c r="C28" s="10" t="s">
        <v>59</v>
      </c>
      <c r="D28" s="1" t="s">
        <v>60</v>
      </c>
      <c r="E28" s="11">
        <v>0.082</v>
      </c>
      <c r="F28" s="12">
        <v>50.43</v>
      </c>
      <c r="G28" s="12">
        <f ca="1">ROUND(INDIRECT(ADDRESS(ROW()+(0), COLUMN()+(-2), 1))*INDIRECT(ADDRESS(ROW()+(0), COLUMN()+(-1), 1)), 2)</f>
        <v>4.14</v>
      </c>
    </row>
    <row r="29" spans="1:7" ht="13.50" thickBot="1" customHeight="1">
      <c r="A29" s="1" t="s">
        <v>61</v>
      </c>
      <c r="B29" s="1"/>
      <c r="C29" s="10" t="s">
        <v>62</v>
      </c>
      <c r="D29" s="1" t="s">
        <v>63</v>
      </c>
      <c r="E29" s="11">
        <v>0.063</v>
      </c>
      <c r="F29" s="12">
        <v>67.51</v>
      </c>
      <c r="G29" s="12">
        <f ca="1">ROUND(INDIRECT(ADDRESS(ROW()+(0), COLUMN()+(-2), 1))*INDIRECT(ADDRESS(ROW()+(0), COLUMN()+(-1), 1)), 2)</f>
        <v>4.25</v>
      </c>
    </row>
    <row r="30" spans="1:7" ht="13.50" thickBot="1" customHeight="1">
      <c r="A30" s="1" t="s">
        <v>64</v>
      </c>
      <c r="B30" s="1"/>
      <c r="C30" s="10" t="s">
        <v>65</v>
      </c>
      <c r="D30" s="1" t="s">
        <v>66</v>
      </c>
      <c r="E30" s="11">
        <v>0.063</v>
      </c>
      <c r="F30" s="12">
        <v>50.43</v>
      </c>
      <c r="G30" s="12">
        <f ca="1">ROUND(INDIRECT(ADDRESS(ROW()+(0), COLUMN()+(-2), 1))*INDIRECT(ADDRESS(ROW()+(0), COLUMN()+(-1), 1)), 2)</f>
        <v>3.18</v>
      </c>
    </row>
    <row r="31" spans="1:7" ht="13.50" thickBot="1" customHeight="1">
      <c r="A31" s="1" t="s">
        <v>67</v>
      </c>
      <c r="B31" s="1"/>
      <c r="C31" s="10" t="s">
        <v>68</v>
      </c>
      <c r="D31" s="1" t="s">
        <v>69</v>
      </c>
      <c r="E31" s="11">
        <v>0.047</v>
      </c>
      <c r="F31" s="12">
        <v>67.51</v>
      </c>
      <c r="G31" s="12">
        <f ca="1">ROUND(INDIRECT(ADDRESS(ROW()+(0), COLUMN()+(-2), 1))*INDIRECT(ADDRESS(ROW()+(0), COLUMN()+(-1), 1)), 2)</f>
        <v>3.17</v>
      </c>
    </row>
    <row r="32" spans="1:7" ht="13.50" thickBot="1" customHeight="1">
      <c r="A32" s="1" t="s">
        <v>70</v>
      </c>
      <c r="B32" s="1"/>
      <c r="C32" s="10" t="s">
        <v>71</v>
      </c>
      <c r="D32" s="1" t="s">
        <v>72</v>
      </c>
      <c r="E32" s="11">
        <v>0.049</v>
      </c>
      <c r="F32" s="12">
        <v>50.43</v>
      </c>
      <c r="G32" s="12">
        <f ca="1">ROUND(INDIRECT(ADDRESS(ROW()+(0), COLUMN()+(-2), 1))*INDIRECT(ADDRESS(ROW()+(0), COLUMN()+(-1), 1)), 2)</f>
        <v>2.47</v>
      </c>
    </row>
    <row r="33" spans="1:7" ht="13.50" thickBot="1" customHeight="1">
      <c r="A33" s="1" t="s">
        <v>73</v>
      </c>
      <c r="B33" s="1"/>
      <c r="C33" s="10" t="s">
        <v>74</v>
      </c>
      <c r="D33" s="1" t="s">
        <v>75</v>
      </c>
      <c r="E33" s="11">
        <v>0.091</v>
      </c>
      <c r="F33" s="12">
        <v>46.72</v>
      </c>
      <c r="G33" s="12">
        <f ca="1">ROUND(INDIRECT(ADDRESS(ROW()+(0), COLUMN()+(-2), 1))*INDIRECT(ADDRESS(ROW()+(0), COLUMN()+(-1), 1)), 2)</f>
        <v>4.25</v>
      </c>
    </row>
    <row r="34" spans="1:7" ht="13.50" thickBot="1" customHeight="1">
      <c r="A34" s="1" t="s">
        <v>76</v>
      </c>
      <c r="B34" s="1"/>
      <c r="C34" s="10" t="s">
        <v>77</v>
      </c>
      <c r="D34" s="1" t="s">
        <v>78</v>
      </c>
      <c r="E34" s="11">
        <v>0.096</v>
      </c>
      <c r="F34" s="12">
        <v>47.49</v>
      </c>
      <c r="G34" s="12">
        <f ca="1">ROUND(INDIRECT(ADDRESS(ROW()+(0), COLUMN()+(-2), 1))*INDIRECT(ADDRESS(ROW()+(0), COLUMN()+(-1), 1)), 2)</f>
        <v>4.56</v>
      </c>
    </row>
    <row r="35" spans="1:7" ht="13.50" thickBot="1" customHeight="1">
      <c r="A35" s="1" t="s">
        <v>79</v>
      </c>
      <c r="B35" s="1"/>
      <c r="C35" s="10" t="s">
        <v>80</v>
      </c>
      <c r="D35" s="1" t="s">
        <v>81</v>
      </c>
      <c r="E35" s="11">
        <v>0.028</v>
      </c>
      <c r="F35" s="12">
        <v>67.51</v>
      </c>
      <c r="G35" s="12">
        <f ca="1">ROUND(INDIRECT(ADDRESS(ROW()+(0), COLUMN()+(-2), 1))*INDIRECT(ADDRESS(ROW()+(0), COLUMN()+(-1), 1)), 2)</f>
        <v>1.89</v>
      </c>
    </row>
    <row r="36" spans="1:7" ht="13.50" thickBot="1" customHeight="1">
      <c r="A36" s="1" t="s">
        <v>82</v>
      </c>
      <c r="B36" s="1"/>
      <c r="C36" s="10" t="s">
        <v>83</v>
      </c>
      <c r="D36" s="1" t="s">
        <v>84</v>
      </c>
      <c r="E36" s="13">
        <v>0.109</v>
      </c>
      <c r="F36" s="14">
        <v>50.43</v>
      </c>
      <c r="G36" s="14">
        <f ca="1">ROUND(INDIRECT(ADDRESS(ROW()+(0), COLUMN()+(-2), 1))*INDIRECT(ADDRESS(ROW()+(0), COLUMN()+(-1), 1)), 2)</f>
        <v>5.5</v>
      </c>
    </row>
    <row r="37" spans="1:7" ht="13.50" thickBot="1" customHeight="1">
      <c r="A37" s="15"/>
      <c r="B37" s="15"/>
      <c r="C37" s="15"/>
      <c r="D37" s="15"/>
      <c r="E37" s="9" t="s">
        <v>85</v>
      </c>
      <c r="F37" s="9"/>
      <c r="G3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38.95</v>
      </c>
    </row>
    <row r="38" spans="1:7" ht="13.50" thickBot="1" customHeight="1">
      <c r="A38" s="15">
        <v>4</v>
      </c>
      <c r="B38" s="15"/>
      <c r="C38" s="15"/>
      <c r="D38" s="18" t="s">
        <v>86</v>
      </c>
      <c r="E38" s="18"/>
      <c r="F38" s="15"/>
      <c r="G38" s="15"/>
    </row>
    <row r="39" spans="1:7" ht="13.50" thickBot="1" customHeight="1">
      <c r="A39" s="19"/>
      <c r="B39" s="19"/>
      <c r="C39" s="20" t="s">
        <v>87</v>
      </c>
      <c r="D39" s="19" t="s">
        <v>88</v>
      </c>
      <c r="E39" s="13">
        <v>2</v>
      </c>
      <c r="F39" s="14">
        <f ca="1">ROUND(SUM(INDIRECT(ADDRESS(ROW()+(-2), COLUMN()+(1), 1)),INDIRECT(ADDRESS(ROW()+(-14), COLUMN()+(1), 1)),INDIRECT(ADDRESS(ROW()+(-19), COLUMN()+(1), 1))), 2)</f>
        <v>410.9</v>
      </c>
      <c r="G39" s="14">
        <f ca="1">ROUND(INDIRECT(ADDRESS(ROW()+(0), COLUMN()+(-2), 1))*INDIRECT(ADDRESS(ROW()+(0), COLUMN()+(-1), 1))/100, 2)</f>
        <v>8.22</v>
      </c>
    </row>
    <row r="40" spans="1:7" ht="13.50" thickBot="1" customHeight="1">
      <c r="A40" s="21" t="s">
        <v>89</v>
      </c>
      <c r="B40" s="21"/>
      <c r="C40" s="22"/>
      <c r="D40" s="23"/>
      <c r="E40" s="24" t="s">
        <v>90</v>
      </c>
      <c r="F40" s="25"/>
      <c r="G40" s="26">
        <f ca="1">ROUND(SUM(INDIRECT(ADDRESS(ROW()+(-1), COLUMN()+(0), 1)),INDIRECT(ADDRESS(ROW()+(-3), COLUMN()+(0), 1)),INDIRECT(ADDRESS(ROW()+(-15), COLUMN()+(0), 1)),INDIRECT(ADDRESS(ROW()+(-20), COLUMN()+(0), 1))), 2)</f>
        <v>419.12</v>
      </c>
    </row>
  </sheetData>
  <mergeCells count="4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E20:F20"/>
    <mergeCell ref="A21:B21"/>
    <mergeCell ref="D21:E21"/>
    <mergeCell ref="A22:B22"/>
    <mergeCell ref="A23:B23"/>
    <mergeCell ref="A24:B24"/>
    <mergeCell ref="A25:B25"/>
    <mergeCell ref="E25:F25"/>
    <mergeCell ref="A26:B26"/>
    <mergeCell ref="D26:E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E37:F37"/>
    <mergeCell ref="A38:B38"/>
    <mergeCell ref="D38:E38"/>
    <mergeCell ref="A39:B39"/>
    <mergeCell ref="A40:D40"/>
    <mergeCell ref="E40:F40"/>
  </mergeCells>
  <pageMargins left="0.147638" right="0.147638" top="0.206693" bottom="0.206693" header="0.0" footer="0.0"/>
  <pageSetup paperSize="9" orientation="portrait"/>
  <rowBreaks count="0" manualBreakCount="0">
    </rowBreaks>
</worksheet>
</file>