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<sst xmlns="http://schemas.openxmlformats.org/spreadsheetml/2006/main" count="47" uniqueCount="47">
  <si>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</si>
  <si>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NIH110</t>
  </si>
  <si>
    <t xml:space="preserve">Ud</t>
  </si>
  <si>
    <t xml:space="preserve">Impermeabilización de ducha de obra con sumidero, sistema Schlüter-KERDI-DRAIN "SCHLÜTER-SYSTEMS".</t>
  </si>
  <si>
    <r>
      <rPr>
        <sz val="8.25"/>
        <color rgb="FF000000"/>
        <rFont val="Arial"/>
        <family val="2"/>
      </rPr>
      <t xml:space="preserve">Impermeabilización de paramentos verticales y horizontales de ducha de obra con sumidero, sistema Schlüter-KERDI-DRAIN "SCHLÜTER-SYSTEMS", compuesta por, kit Schlüter-KERDI-DRAIN BH 50 B "SCHLÜTER-SYSTEMS", formado por sumidero de salida horizontal con conexión articulada de 50 mm de diámetro y entrada con conexión rígida de 40 mm de diámetro, y membrana impermeabilizante flexible de polietileno, con ambas caras revestidas de geotextil no tejido, kit Schlüter-KERDI-DRAIN R10 ED1 S "SCHLÜTER-SYSTEMS", formado por rejilla cuadrada de acero inoxidable AISI 304, con tornillos vistos, Diseño 1, de 100x100 mm, marco de acero inoxidable AISI 304, y anillo fijador de altura y membrana impermeabilizante flexible de polietileno, con ambas caras revestidas de geotextil no tejido, Schlüter-KERDI 200 "SCHLÜTER-SYSTEMS", de 0,2 mm de espesor, fijada al soporte con adhesivo cementoso de fraguado normal C1. Incluso adhesivo bicomponente Schlüter-KERDI-COLL-L, banda de refuerzo Schlüter-KERDI-KEBA 100/125 y complementos de refuerzo en tratamiento de puntos singulares mediante el uso de piezas especiales "SCHLÜTER-SYSTEMS" para la resolución de 2 encuentros con tuberías pasantes Schlüter-KERDI-KM. El precio no incluye la formación de pendientes ni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</si>
  <si>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</si>
  <si>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</si>
  <si>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</si>
  <si>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</si>
  <si>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</si>
  <si>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</si>
  <si>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</si>
  <si>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mt15res200bj</t>
  </si>
  <si>
    <t xml:space="preserve">Ud</t>
  </si>
  <si>
    <t xml:space="preserve">Kit Schlüter-KERDI-DRAIN BH 50 B "SCHLÜTER-SYSTEMS", formado por sumidero de salida horizontal con conexión articulada de 50 mm de diámetro y entrada con conexión rígida de 40 mm de diámetro, y membrana impermeabilizante flexible de polietileno, con ambas caras revestidas de geotextil no tejido.</t>
  </si>
  <si>
    <t xml:space="preserve">mt09mcr021g</t>
  </si>
  <si>
    <t xml:space="preserve">kg</t>
  </si>
  <si>
    <t xml:space="preserve">Adhesivo cementoso de fraguado normal, C1, color gris.</t>
  </si>
  <si>
    <t xml:space="preserve">mt15res010a</t>
  </si>
  <si>
    <t xml:space="preserve">m²</t>
  </si>
  <si>
    <t xml:space="preserve">Membrana impermeabilizante flexible de polietileno, con ambas caras revestidas de geotextil no tejido, Schlüter-KERDI 200 "SCHLÜTER-SYSTEMS", de 0,2 mm de espesor.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</si>
  <si>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</si>
  <si>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</si>
  <si>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</si>
  <si>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</si>
  <si>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</si>
  <si>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ancho y 0,1 mm de espesor, para membrana impermeabilizante flexible de polietileno, con ambas caras revestidas de geotextil no tejido, suministrada en rollos de 30 m de longitud.</t>
  </si>
  <si>
    <t xml:space="preserve">mt15res050a</t>
  </si>
  <si>
    <t xml:space="preserve">Ud</t>
  </si>
  <si>
    <t xml:space="preserve">Pieza para la resolución de encuentros con tuberías pasantes de 25 mm de diámetro en tratamientos impermeabilizantes, Schlüter-KERDI-KM "SCHLÜTER-SYSTEMS".</t>
  </si>
  <si>
    <t xml:space="preserve">mt15res205aal</t>
  </si>
  <si>
    <t xml:space="preserve">Ud</t>
  </si>
  <si>
    <t xml:space="preserve">Kit Schlüter-KERDI-DRAIN R10 ED1 S "SCHLÜTER-SYSTEMS", formado por rejilla cuadrada de acero inoxidable AISI 304, con tornillos vistos, Diseño 1, de 100x100 mm, marco de acero inoxidable AISI 304, y anillo fijador de altura.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</si>
  <si>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</si>
  <si>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</si>
  <si>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</si>
  <si>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</si>
  <si>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</si>
  <si>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</si>
  <si>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</si>
  <si>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</si>
  <si>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</si>
  <si>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</si>
  <si>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</si>
  <si>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</si>
  <si>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78,07Q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</si>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</sst>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1.91" customWidth="1"/>
    <col min="5" max="5" width="11.22" customWidth="1"/>
    <col min="6" max="6" width="12.75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1175.11</v>
      </c>
      <c r="G10" s="12">
        <f ca="1">ROUND(INDIRECT(ADDRESS(ROW()+(0), COLUMN()+(-2), 1))*INDIRECT(ADDRESS(ROW()+(0), COLUMN()+(-1), 1)), 2)</f>
        <v>1175.11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16</v>
      </c>
      <c r="F11" s="12">
        <v>2.7</v>
      </c>
      <c r="G11" s="12">
        <f ca="1">ROUND(INDIRECT(ADDRESS(ROW()+(0), COLUMN()+(-2), 1))*INDIRECT(ADDRESS(ROW()+(0), COLUMN()+(-1), 1)), 2)</f>
        <v>43.2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8</v>
      </c>
      <c r="F12" s="12">
        <v>199.57</v>
      </c>
      <c r="G12" s="12">
        <f ca="1">ROUND(INDIRECT(ADDRESS(ROW()+(0), COLUMN()+(-2), 1))*INDIRECT(ADDRESS(ROW()+(0), COLUMN()+(-1), 1)), 2)</f>
        <v>1596.56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0.7</v>
      </c>
      <c r="F13" s="12">
        <v>121</v>
      </c>
      <c r="G13" s="12">
        <f ca="1">ROUND(INDIRECT(ADDRESS(ROW()+(0), COLUMN()+(-2), 1))*INDIRECT(ADDRESS(ROW()+(0), COLUMN()+(-1), 1)), 2)</f>
        <v>84.7</v>
      </c>
    </row>
    <row r="14" spans="1:7" ht="45.00" thickBot="1" customHeight="1">
      <c r="A14" s="1" t="s">
        <v>24</v>
      </c>
      <c r="B14" s="1"/>
      <c r="C14" s="10" t="s">
        <v>25</v>
      </c>
      <c r="D14" s="1" t="s">
        <v>26</v>
      </c>
      <c r="E14" s="11">
        <v>1.2</v>
      </c>
      <c r="F14" s="12">
        <v>40.81</v>
      </c>
      <c r="G14" s="12">
        <f ca="1">ROUND(INDIRECT(ADDRESS(ROW()+(0), COLUMN()+(-2), 1))*INDIRECT(ADDRESS(ROW()+(0), COLUMN()+(-1), 1)), 2)</f>
        <v>48.97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2</v>
      </c>
      <c r="F15" s="12">
        <v>20.04</v>
      </c>
      <c r="G15" s="12">
        <f ca="1">ROUND(INDIRECT(ADDRESS(ROW()+(0), COLUMN()+(-2), 1))*INDIRECT(ADDRESS(ROW()+(0), COLUMN()+(-1), 1)), 2)</f>
        <v>40.08</v>
      </c>
    </row>
    <row r="16" spans="1:7" ht="34.50" thickBot="1" customHeight="1">
      <c r="A16" s="1" t="s">
        <v>30</v>
      </c>
      <c r="B16" s="1"/>
      <c r="C16" s="10" t="s">
        <v>31</v>
      </c>
      <c r="D16" s="1" t="s">
        <v>32</v>
      </c>
      <c r="E16" s="13">
        <v>1</v>
      </c>
      <c r="F16" s="14">
        <v>661.35</v>
      </c>
      <c r="G16" s="14">
        <f ca="1">ROUND(INDIRECT(ADDRESS(ROW()+(0), COLUMN()+(-2), 1))*INDIRECT(ADDRESS(ROW()+(0), COLUMN()+(-1), 1)), 2)</f>
        <v>661.35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3649.97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1.563</v>
      </c>
      <c r="F19" s="12">
        <v>64.87</v>
      </c>
      <c r="G19" s="12">
        <f ca="1">ROUND(INDIRECT(ADDRESS(ROW()+(0), COLUMN()+(-2), 1))*INDIRECT(ADDRESS(ROW()+(0), COLUMN()+(-1), 1)), 2)</f>
        <v>101.39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1.563</v>
      </c>
      <c r="F20" s="14">
        <v>48.49</v>
      </c>
      <c r="G20" s="14">
        <f ca="1">ROUND(INDIRECT(ADDRESS(ROW()+(0), COLUMN()+(-2), 1))*INDIRECT(ADDRESS(ROW()+(0), COLUMN()+(-1), 1)), 2)</f>
        <v>75.79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1)),INDIRECT(ADDRESS(ROW()+(-2), COLUMN()+(0), 1))), 2)</f>
        <v>177.18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9"/>
      <c r="B23" s="19"/>
      <c r="C23" s="20" t="s">
        <v>43</v>
      </c>
      <c r="D23" s="19" t="s">
        <v>44</v>
      </c>
      <c r="E23" s="13">
        <v>2</v>
      </c>
      <c r="F23" s="14">
        <f ca="1">ROUND(SUM(INDIRECT(ADDRESS(ROW()+(-2), COLUMN()+(1), 1)),INDIRECT(ADDRESS(ROW()+(-6), COLUMN()+(1), 1))), 2)</f>
        <v>3827.15</v>
      </c>
      <c r="G23" s="14">
        <f ca="1">ROUND(INDIRECT(ADDRESS(ROW()+(0), COLUMN()+(-2), 1))*INDIRECT(ADDRESS(ROW()+(0), COLUMN()+(-1), 1))/100, 2)</f>
        <v>76.54</v>
      </c>
    </row>
    <row r="24" spans="1:7" ht="13.50" thickBot="1" customHeight="1">
      <c r="A24" s="21" t="s">
        <v>45</v>
      </c>
      <c r="B24" s="21"/>
      <c r="C24" s="22"/>
      <c r="D24" s="23"/>
      <c r="E24" s="24" t="s">
        <v>46</v>
      </c>
      <c r="F24" s="25"/>
      <c r="G24" s="26">
        <f ca="1">ROUND(SUM(INDIRECT(ADDRESS(ROW()+(-1), COLUMN()+(0), 1)),INDIRECT(ADDRESS(ROW()+(-3), COLUMN()+(0), 1)),INDIRECT(ADDRESS(ROW()+(-7), COLUMN()+(0), 1))), 2)</f>
        <v>3903.69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