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<sst xmlns="http://schemas.openxmlformats.org/spreadsheetml/2006/main" count="76" uniqueCount="76">
  <si>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</si>
  <si>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QBF022</t>
  </si>
  <si>
    <t xml:space="preserve">m</t>
  </si>
  <si>
    <t xml:space="preserve">Encuentro de cubierta plana transitable, ventilada con paramento vertical. Impermeabilización con láminas de PVC.</t>
  </si>
  <si>
    <r>
      <rPr>
        <sz val="8.25"/>
        <color rgb="FF000000"/>
        <rFont val="Arial"/>
        <family val="2"/>
      </rPr>
      <t xml:space="preserve">Encuentro de cubierta plana transitable, ventilada, con solado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impermeabilización formada por: banda de terminación de 50 cm de desarrollo con membrana impermeabilizante preelaborada flexible de PVC-P, (fv), de 1,2 mm de espesor, con armaduría de velo de fibra de vidrio, colocada suelta sobre la capa separadora, fijada en solapes mediante soldadura termoplástica, y en los bordes soldada a perfiles colaminados de lámina metálica y PVC-P; acabado con un revestimiento de zócalos de gres rústico, de 7 cm, 3 €/m colocados con junta abierta (separación entre 3 y 15 mm), en capa fina con adhesivo cementoso mejorado de ligantes mixtos, C2 TE, con deslizamiento reducido y tiempo abierto ampliado Webercol Flex Duo "WEBER", color gris y rejuntados con mortero de juntas cementoso mejorado, tipo CG2 W A, con absorción de agua reducida y resistencia elevada a la abrasión, Webercolor Premium "WEBER", color Blanco, formación de ventilación perimetral de la cámara con ladrillo cerámico hueco y colocación de vierteaguas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</si>
  <si>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</si>
  <si>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</si>
  <si>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</si>
  <si>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</si>
  <si>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</si>
  <si>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</si>
  <si>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</si>
  <si>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</si>
  <si>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</si>
  <si>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</si>
  <si>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</si>
  <si>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</si>
  <si>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</si>
  <si>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</si>
  <si>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</si>
  <si>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</si>
  <si>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</si>
  <si>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</si>
  <si>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</si>
  <si>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</si>
  <si>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</si>
  <si>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</si>
  <si>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mt15dac010a</t>
  </si>
  <si>
    <t xml:space="preserve">m²</t>
  </si>
  <si>
    <t xml:space="preserve">Membrana impermeabilizante preelaborada flexible de PVC-P, (fv), de 1,2 mm de espesor, con armaduría de velo de fibra de vidrio.</t>
  </si>
  <si>
    <t xml:space="preserve">mt15dan020z</t>
  </si>
  <si>
    <t xml:space="preserve">m</t>
  </si>
  <si>
    <t xml:space="preserve">Perfil colaminado de lámina de acero y PVC-P, plano, para remate de impermeabilización en los extremos de las membranas de PVC-P y en encuentros con elementos verticales.</t>
  </si>
  <si>
    <t xml:space="preserve">mt09mcw010g</t>
  </si>
  <si>
    <t xml:space="preserve">kg</t>
  </si>
  <si>
    <t xml:space="preserve">Adhesivo cementoso mejorado de ligantes mixtos, C2 TE, con deslizamiento reducido y tiempo abierto ampliado Webercol Flex Duo "WEBER", color gris, a base de cemento gris, resinas sintéticas especiales, agregados silíceos y calcáreos y aditivos orgánicos e inorgánicos, con muy bajo contenido de sustancias orgánicas volátiles (VOC), con resistencia a la inmersión en agua.</t>
  </si>
  <si>
    <t xml:space="preserve">mt18rcr010a300</t>
  </si>
  <si>
    <t xml:space="preserve">m</t>
  </si>
  <si>
    <t xml:space="preserve">Zócalo cerámico de gres rústico, de 7 cm de ancho, 3,00Q/m.</t>
  </si>
  <si>
    <t xml:space="preserve">mt09mcw050ia</t>
  </si>
  <si>
    <t xml:space="preserve">kg</t>
  </si>
  <si>
    <t xml:space="preserve">Mortero de juntas cementoso mejorado, tipo CG2 W A, con absorción de agua reducida y resistencia elevada a la abrasión, Webercolor Premium "WEBER", color Blanco, compuesto de cementos especiales, resina, agregados silíceos, aditivos hidrofugantes y aditivos orgánicos e inorgánicos específicos, con muy bajo contenido de sustancias orgánicas volátiles (VOC), con tecnología Protect³ y Pure Clean, bactericida, antimoho y antiverdín, repelente del agua y la suciedad, de fraguado y endurecimiento rápido, con efecto preventivo de las eflorescencias, con alta resistencia a los agentes químicos, flexible e impermeable al agua, para rejuntado de todo tipo de piezas cerámicas, piedras naturales y mosaico granítico, para juntas de hasta 15 mm.</t>
  </si>
  <si>
    <t xml:space="preserve">mt20vce020a</t>
  </si>
  <si>
    <t xml:space="preserve">m</t>
  </si>
  <si>
    <t xml:space="preserve">Vierteaguas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</si>
  <si>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</si>
  <si>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</si>
  <si>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</si>
  <si>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</si>
  <si>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</si>
  <si>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</si>
  <si>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</si>
  <si>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</si>
  <si>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</si>
  <si>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</si>
  <si>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</si>
  <si>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</si>
  <si>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</si>
  <si>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</si>
  <si>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</si>
  <si>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</si>
  <si>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mo020</t>
  </si>
  <si>
    <t xml:space="preserve">h</t>
  </si>
  <si>
    <t xml:space="preserve">Albañil.</t>
  </si>
  <si>
    <t xml:space="preserve">mo113</t>
  </si>
  <si>
    <t xml:space="preserve">h</t>
  </si>
  <si>
    <t xml:space="preserve">Peón albañil.</t>
  </si>
  <si>
    <t xml:space="preserve">mo023</t>
  </si>
  <si>
    <t xml:space="preserve">h</t>
  </si>
  <si>
    <t xml:space="preserve">Pisero.</t>
  </si>
  <si>
    <t xml:space="preserve">Subtotal mano de obra:</t>
  </si>
  <si>
    <t xml:space="preserve">Herramienta menor</t>
  </si>
  <si>
    <t xml:space="preserve">%</t>
  </si>
  <si>
    <t xml:space="preserve">Herramienta menor</t>
  </si>
  <si>
    <t xml:space="preserve">Coste de mantenimiento decenal: 76,87Q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</si>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</sst>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6.98" customWidth="1"/>
    <col min="6" max="6" width="14.96" customWidth="1"/>
    <col min="7" max="7" width="15.13"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9</v>
      </c>
      <c r="G10" s="12">
        <v>2.36</v>
      </c>
      <c r="H10" s="12">
        <f ca="1">ROUND(INDIRECT(ADDRESS(ROW()+(0), COLUMN()+(-2), 1))*INDIRECT(ADDRESS(ROW()+(0), COLUMN()+(-1), 1)), 2)</f>
        <v>21.24</v>
      </c>
    </row>
    <row r="11" spans="1:8" ht="24.00" thickBot="1" customHeight="1">
      <c r="A11" s="1" t="s">
        <v>15</v>
      </c>
      <c r="B11" s="1"/>
      <c r="C11" s="1"/>
      <c r="D11" s="10" t="s">
        <v>16</v>
      </c>
      <c r="E11" s="1" t="s">
        <v>17</v>
      </c>
      <c r="F11" s="11">
        <v>4</v>
      </c>
      <c r="G11" s="12">
        <v>3.15</v>
      </c>
      <c r="H11" s="12">
        <f ca="1">ROUND(INDIRECT(ADDRESS(ROW()+(0), COLUMN()+(-2), 1))*INDIRECT(ADDRESS(ROW()+(0), COLUMN()+(-1), 1)), 2)</f>
        <v>12.6</v>
      </c>
    </row>
    <row r="12" spans="1:8" ht="13.50" thickBot="1" customHeight="1">
      <c r="A12" s="1" t="s">
        <v>18</v>
      </c>
      <c r="B12" s="1"/>
      <c r="C12" s="1"/>
      <c r="D12" s="10" t="s">
        <v>19</v>
      </c>
      <c r="E12" s="1" t="s">
        <v>20</v>
      </c>
      <c r="F12" s="11">
        <v>0.012</v>
      </c>
      <c r="G12" s="12">
        <v>11.98</v>
      </c>
      <c r="H12" s="12">
        <f ca="1">ROUND(INDIRECT(ADDRESS(ROW()+(0), COLUMN()+(-2), 1))*INDIRECT(ADDRESS(ROW()+(0), COLUMN()+(-1), 1)), 2)</f>
        <v>0.14</v>
      </c>
    </row>
    <row r="13" spans="1:8" ht="13.50" thickBot="1" customHeight="1">
      <c r="A13" s="1" t="s">
        <v>21</v>
      </c>
      <c r="B13" s="1"/>
      <c r="C13" s="1"/>
      <c r="D13" s="10" t="s">
        <v>22</v>
      </c>
      <c r="E13" s="1" t="s">
        <v>23</v>
      </c>
      <c r="F13" s="11">
        <v>0.03</v>
      </c>
      <c r="G13" s="12">
        <v>163.45</v>
      </c>
      <c r="H13" s="12">
        <f ca="1">ROUND(INDIRECT(ADDRESS(ROW()+(0), COLUMN()+(-2), 1))*INDIRECT(ADDRESS(ROW()+(0), COLUMN()+(-1), 1)), 2)</f>
        <v>4.9</v>
      </c>
    </row>
    <row r="14" spans="1:8" ht="13.50" thickBot="1" customHeight="1">
      <c r="A14" s="1" t="s">
        <v>24</v>
      </c>
      <c r="B14" s="1"/>
      <c r="C14" s="1"/>
      <c r="D14" s="10" t="s">
        <v>25</v>
      </c>
      <c r="E14" s="1" t="s">
        <v>26</v>
      </c>
      <c r="F14" s="11">
        <v>3.868</v>
      </c>
      <c r="G14" s="12">
        <v>2.1</v>
      </c>
      <c r="H14" s="12">
        <f ca="1">ROUND(INDIRECT(ADDRESS(ROW()+(0), COLUMN()+(-2), 1))*INDIRECT(ADDRESS(ROW()+(0), COLUMN()+(-1), 1)), 2)</f>
        <v>8.12</v>
      </c>
    </row>
    <row r="15" spans="1:8" ht="24.00" thickBot="1" customHeight="1">
      <c r="A15" s="1" t="s">
        <v>27</v>
      </c>
      <c r="B15" s="1"/>
      <c r="C15" s="1"/>
      <c r="D15" s="10" t="s">
        <v>28</v>
      </c>
      <c r="E15" s="1" t="s">
        <v>29</v>
      </c>
      <c r="F15" s="11">
        <v>0.5</v>
      </c>
      <c r="G15" s="12">
        <v>104.18</v>
      </c>
      <c r="H15" s="12">
        <f ca="1">ROUND(INDIRECT(ADDRESS(ROW()+(0), COLUMN()+(-2), 1))*INDIRECT(ADDRESS(ROW()+(0), COLUMN()+(-1), 1)), 2)</f>
        <v>52.09</v>
      </c>
    </row>
    <row r="16" spans="1:8" ht="34.50" thickBot="1" customHeight="1">
      <c r="A16" s="1" t="s">
        <v>30</v>
      </c>
      <c r="B16" s="1"/>
      <c r="C16" s="1"/>
      <c r="D16" s="10" t="s">
        <v>31</v>
      </c>
      <c r="E16" s="1" t="s">
        <v>32</v>
      </c>
      <c r="F16" s="11">
        <v>1</v>
      </c>
      <c r="G16" s="12">
        <v>26.54</v>
      </c>
      <c r="H16" s="12">
        <f ca="1">ROUND(INDIRECT(ADDRESS(ROW()+(0), COLUMN()+(-2), 1))*INDIRECT(ADDRESS(ROW()+(0), COLUMN()+(-1), 1)), 2)</f>
        <v>26.54</v>
      </c>
    </row>
    <row r="17" spans="1:8" ht="55.50" thickBot="1" customHeight="1">
      <c r="A17" s="1" t="s">
        <v>33</v>
      </c>
      <c r="B17" s="1"/>
      <c r="C17" s="1"/>
      <c r="D17" s="10" t="s">
        <v>34</v>
      </c>
      <c r="E17" s="1" t="s">
        <v>35</v>
      </c>
      <c r="F17" s="11">
        <v>0.24</v>
      </c>
      <c r="G17" s="12">
        <v>2.93</v>
      </c>
      <c r="H17" s="12">
        <f ca="1">ROUND(INDIRECT(ADDRESS(ROW()+(0), COLUMN()+(-2), 1))*INDIRECT(ADDRESS(ROW()+(0), COLUMN()+(-1), 1)), 2)</f>
        <v>0.7</v>
      </c>
    </row>
    <row r="18" spans="1:8" ht="13.50" thickBot="1" customHeight="1">
      <c r="A18" s="1" t="s">
        <v>36</v>
      </c>
      <c r="B18" s="1"/>
      <c r="C18" s="1"/>
      <c r="D18" s="10" t="s">
        <v>37</v>
      </c>
      <c r="E18" s="1" t="s">
        <v>38</v>
      </c>
      <c r="F18" s="11">
        <v>1.05</v>
      </c>
      <c r="G18" s="12">
        <v>25.22</v>
      </c>
      <c r="H18" s="12">
        <f ca="1">ROUND(INDIRECT(ADDRESS(ROW()+(0), COLUMN()+(-2), 1))*INDIRECT(ADDRESS(ROW()+(0), COLUMN()+(-1), 1)), 2)</f>
        <v>26.48</v>
      </c>
    </row>
    <row r="19" spans="1:8" ht="108.00" thickBot="1" customHeight="1">
      <c r="A19" s="1" t="s">
        <v>39</v>
      </c>
      <c r="B19" s="1"/>
      <c r="C19" s="1"/>
      <c r="D19" s="10" t="s">
        <v>40</v>
      </c>
      <c r="E19" s="1" t="s">
        <v>41</v>
      </c>
      <c r="F19" s="11">
        <v>0.01</v>
      </c>
      <c r="G19" s="12">
        <v>17.46</v>
      </c>
      <c r="H19" s="12">
        <f ca="1">ROUND(INDIRECT(ADDRESS(ROW()+(0), COLUMN()+(-2), 1))*INDIRECT(ADDRESS(ROW()+(0), COLUMN()+(-1), 1)), 2)</f>
        <v>0.17</v>
      </c>
    </row>
    <row r="20" spans="1:8" ht="24.00" thickBot="1" customHeight="1">
      <c r="A20" s="1" t="s">
        <v>42</v>
      </c>
      <c r="B20" s="1"/>
      <c r="C20" s="1"/>
      <c r="D20" s="10" t="s">
        <v>43</v>
      </c>
      <c r="E20" s="1" t="s">
        <v>44</v>
      </c>
      <c r="F20" s="11">
        <v>1</v>
      </c>
      <c r="G20" s="12">
        <v>36.45</v>
      </c>
      <c r="H20" s="12">
        <f ca="1">ROUND(INDIRECT(ADDRESS(ROW()+(0), COLUMN()+(-2), 1))*INDIRECT(ADDRESS(ROW()+(0), COLUMN()+(-1), 1)), 2)</f>
        <v>36.45</v>
      </c>
    </row>
    <row r="21" spans="1:8" ht="24.00" thickBot="1" customHeight="1">
      <c r="A21" s="1" t="s">
        <v>45</v>
      </c>
      <c r="B21" s="1"/>
      <c r="C21" s="1"/>
      <c r="D21" s="10" t="s">
        <v>46</v>
      </c>
      <c r="E21" s="1" t="s">
        <v>47</v>
      </c>
      <c r="F21" s="13">
        <v>0.164</v>
      </c>
      <c r="G21" s="14">
        <v>7.64</v>
      </c>
      <c r="H21" s="14">
        <f ca="1">ROUND(INDIRECT(ADDRESS(ROW()+(0), COLUMN()+(-2), 1))*INDIRECT(ADDRESS(ROW()+(0), COLUMN()+(-1), 1)), 2)</f>
        <v>1.25</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190.68</v>
      </c>
    </row>
    <row r="23" spans="1:8" ht="13.50" thickBot="1" customHeight="1">
      <c r="A23" s="15">
        <v>2</v>
      </c>
      <c r="B23" s="15"/>
      <c r="C23" s="15"/>
      <c r="D23" s="15"/>
      <c r="E23" s="18" t="s">
        <v>49</v>
      </c>
      <c r="F23" s="18"/>
      <c r="G23" s="15"/>
      <c r="H23" s="15"/>
    </row>
    <row r="24" spans="1:8" ht="13.50" thickBot="1" customHeight="1">
      <c r="A24" s="1" t="s">
        <v>50</v>
      </c>
      <c r="B24" s="1"/>
      <c r="C24" s="1"/>
      <c r="D24" s="10" t="s">
        <v>51</v>
      </c>
      <c r="E24" s="1" t="s">
        <v>52</v>
      </c>
      <c r="F24" s="13">
        <v>0.015</v>
      </c>
      <c r="G24" s="14">
        <v>25.18</v>
      </c>
      <c r="H24" s="14">
        <f ca="1">ROUND(INDIRECT(ADDRESS(ROW()+(0), COLUMN()+(-2), 1))*INDIRECT(ADDRESS(ROW()+(0), COLUMN()+(-1), 1)), 2)</f>
        <v>0.38</v>
      </c>
    </row>
    <row r="25" spans="1:8" ht="13.50" thickBot="1" customHeight="1">
      <c r="A25" s="15"/>
      <c r="B25" s="15"/>
      <c r="C25" s="15"/>
      <c r="D25" s="15"/>
      <c r="E25" s="15"/>
      <c r="F25" s="9" t="s">
        <v>53</v>
      </c>
      <c r="G25" s="9"/>
      <c r="H25" s="17">
        <f ca="1">ROUND(SUM(INDIRECT(ADDRESS(ROW()+(-1), COLUMN()+(0), 1))), 2)</f>
        <v>0.38</v>
      </c>
    </row>
    <row r="26" spans="1:8" ht="13.50" thickBot="1" customHeight="1">
      <c r="A26" s="15">
        <v>3</v>
      </c>
      <c r="B26" s="15"/>
      <c r="C26" s="15"/>
      <c r="D26" s="15"/>
      <c r="E26" s="18" t="s">
        <v>54</v>
      </c>
      <c r="F26" s="18"/>
      <c r="G26" s="15"/>
      <c r="H26" s="15"/>
    </row>
    <row r="27" spans="1:8" ht="13.50" thickBot="1" customHeight="1">
      <c r="A27" s="1" t="s">
        <v>55</v>
      </c>
      <c r="B27" s="1"/>
      <c r="C27" s="1"/>
      <c r="D27" s="10" t="s">
        <v>56</v>
      </c>
      <c r="E27" s="1" t="s">
        <v>57</v>
      </c>
      <c r="F27" s="11">
        <v>0.119</v>
      </c>
      <c r="G27" s="12">
        <v>64.87</v>
      </c>
      <c r="H27" s="12">
        <f ca="1">ROUND(INDIRECT(ADDRESS(ROW()+(0), COLUMN()+(-2), 1))*INDIRECT(ADDRESS(ROW()+(0), COLUMN()+(-1), 1)), 2)</f>
        <v>7.72</v>
      </c>
    </row>
    <row r="28" spans="1:8" ht="13.50" thickBot="1" customHeight="1">
      <c r="A28" s="1" t="s">
        <v>58</v>
      </c>
      <c r="B28" s="1"/>
      <c r="C28" s="1"/>
      <c r="D28" s="10" t="s">
        <v>59</v>
      </c>
      <c r="E28" s="1" t="s">
        <v>60</v>
      </c>
      <c r="F28" s="11">
        <v>0.119</v>
      </c>
      <c r="G28" s="12">
        <v>48.49</v>
      </c>
      <c r="H28" s="12">
        <f ca="1">ROUND(INDIRECT(ADDRESS(ROW()+(0), COLUMN()+(-2), 1))*INDIRECT(ADDRESS(ROW()+(0), COLUMN()+(-1), 1)), 2)</f>
        <v>5.77</v>
      </c>
    </row>
    <row r="29" spans="1:8" ht="13.50" thickBot="1" customHeight="1">
      <c r="A29" s="1" t="s">
        <v>61</v>
      </c>
      <c r="B29" s="1"/>
      <c r="C29" s="1"/>
      <c r="D29" s="10" t="s">
        <v>62</v>
      </c>
      <c r="E29" s="1" t="s">
        <v>63</v>
      </c>
      <c r="F29" s="11">
        <v>0.38</v>
      </c>
      <c r="G29" s="12">
        <v>64.87</v>
      </c>
      <c r="H29" s="12">
        <f ca="1">ROUND(INDIRECT(ADDRESS(ROW()+(0), COLUMN()+(-2), 1))*INDIRECT(ADDRESS(ROW()+(0), COLUMN()+(-1), 1)), 2)</f>
        <v>24.65</v>
      </c>
    </row>
    <row r="30" spans="1:8" ht="13.50" thickBot="1" customHeight="1">
      <c r="A30" s="1" t="s">
        <v>64</v>
      </c>
      <c r="B30" s="1"/>
      <c r="C30" s="1"/>
      <c r="D30" s="10" t="s">
        <v>65</v>
      </c>
      <c r="E30" s="1" t="s">
        <v>66</v>
      </c>
      <c r="F30" s="11">
        <v>0.55</v>
      </c>
      <c r="G30" s="12">
        <v>46.72</v>
      </c>
      <c r="H30" s="12">
        <f ca="1">ROUND(INDIRECT(ADDRESS(ROW()+(0), COLUMN()+(-2), 1))*INDIRECT(ADDRESS(ROW()+(0), COLUMN()+(-1), 1)), 2)</f>
        <v>25.7</v>
      </c>
    </row>
    <row r="31" spans="1:8" ht="13.50" thickBot="1" customHeight="1">
      <c r="A31" s="1" t="s">
        <v>67</v>
      </c>
      <c r="B31" s="1"/>
      <c r="C31" s="1"/>
      <c r="D31" s="10" t="s">
        <v>68</v>
      </c>
      <c r="E31" s="1" t="s">
        <v>69</v>
      </c>
      <c r="F31" s="13">
        <v>0.22</v>
      </c>
      <c r="G31" s="14">
        <v>64.87</v>
      </c>
      <c r="H31" s="14">
        <f ca="1">ROUND(INDIRECT(ADDRESS(ROW()+(0), COLUMN()+(-2), 1))*INDIRECT(ADDRESS(ROW()+(0), COLUMN()+(-1), 1)), 2)</f>
        <v>14.27</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 2)</f>
        <v>78.11</v>
      </c>
    </row>
    <row r="33" spans="1:8" ht="13.50" thickBot="1" customHeight="1">
      <c r="A33" s="15">
        <v>4</v>
      </c>
      <c r="B33" s="15"/>
      <c r="C33" s="15"/>
      <c r="D33" s="15"/>
      <c r="E33" s="18" t="s">
        <v>71</v>
      </c>
      <c r="F33" s="18"/>
      <c r="G33" s="15"/>
      <c r="H33" s="15"/>
    </row>
    <row r="34" spans="1:8" ht="13.50" thickBot="1" customHeight="1">
      <c r="A34" s="19"/>
      <c r="B34" s="19"/>
      <c r="C34" s="19"/>
      <c r="D34" s="20" t="s">
        <v>72</v>
      </c>
      <c r="E34" s="19" t="s">
        <v>73</v>
      </c>
      <c r="F34" s="13">
        <v>2</v>
      </c>
      <c r="G34" s="14">
        <f ca="1">ROUND(SUM(INDIRECT(ADDRESS(ROW()+(-2), COLUMN()+(1), 1)),INDIRECT(ADDRESS(ROW()+(-9), COLUMN()+(1), 1)),INDIRECT(ADDRESS(ROW()+(-12), COLUMN()+(1), 1))), 2)</f>
        <v>269.17</v>
      </c>
      <c r="H34" s="14">
        <f ca="1">ROUND(INDIRECT(ADDRESS(ROW()+(0), COLUMN()+(-2), 1))*INDIRECT(ADDRESS(ROW()+(0), COLUMN()+(-1), 1))/100, 2)</f>
        <v>5.38</v>
      </c>
    </row>
    <row r="35" spans="1:8" ht="13.50" thickBot="1" customHeight="1">
      <c r="A35" s="21" t="s">
        <v>74</v>
      </c>
      <c r="B35" s="21"/>
      <c r="C35" s="21"/>
      <c r="D35" s="22"/>
      <c r="E35" s="23"/>
      <c r="F35" s="24" t="s">
        <v>75</v>
      </c>
      <c r="G35" s="25"/>
      <c r="H35" s="26">
        <f ca="1">ROUND(SUM(INDIRECT(ADDRESS(ROW()+(-1), COLUMN()+(0), 1)),INDIRECT(ADDRESS(ROW()+(-3), COLUMN()+(0), 1)),INDIRECT(ADDRESS(ROW()+(-10), COLUMN()+(0), 1)),INDIRECT(ADDRESS(ROW()+(-13), COLUMN()+(0), 1))), 2)</f>
        <v>274.55</v>
      </c>
    </row>
  </sheetData>
  <mergeCells count="3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F25:G25"/>
    <mergeCell ref="A26:C26"/>
    <mergeCell ref="E26:F26"/>
    <mergeCell ref="A27:C27"/>
    <mergeCell ref="A28:C28"/>
    <mergeCell ref="A29:C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