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<sst xmlns="http://schemas.openxmlformats.org/spreadsheetml/2006/main" count="74" uniqueCount="74">
  <si>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</si>
  <si>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EMF060</t>
  </si>
  <si>
    <t xml:space="preserve">m²</t>
  </si>
  <si>
    <t xml:space="preserve">Losa de viguetas de madera y entrevigado con tableros cerámicos.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</si>
  <si>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cepillado; entrevigado con tableros cerámicos huecos machihembrados, para revestir, 50x20x3 cm, con las testas rectas; y electromalla tipo 6x6 10/10 de acero Grado 70, con barras separadas 15,24x15,24 cm de Ø 3,43 mm, en capa de compresión de 4 cm de espesor de concreto liviano HL-25/B/10/XC2, densidad entre 1200 y 1500 kg/m³, (cantidad mínima de cemento 275 kg/m³), premezclado; apuntalamiento y desapuntalamiento de las viguetas. Incluso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</si>
  <si>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</si>
  <si>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</si>
  <si>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</si>
  <si>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</si>
  <si>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</si>
  <si>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</si>
  <si>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</si>
  <si>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</si>
  <si>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</si>
  <si>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</si>
  <si>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</si>
  <si>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</si>
  <si>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</si>
  <si>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</si>
  <si>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</si>
  <si>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</si>
  <si>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</si>
  <si>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</si>
  <si>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</si>
  <si>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</si>
  <si>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</si>
  <si>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</si>
  <si>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mt07aco020m</t>
  </si>
  <si>
    <t xml:space="preserve">Ud</t>
  </si>
  <si>
    <t xml:space="preserve">Separador homologado para electromalla.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</si>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</sst>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1.22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50.5</v>
      </c>
      <c r="G10" s="12">
        <f ca="1">ROUND(INDIRECT(ADDRESS(ROW()+(0), COLUMN()+(-2), 1))*INDIRECT(ADDRESS(ROW()+(0), COLUMN()+(-1), 1)), 2)</f>
        <v>2.02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14.95</v>
      </c>
      <c r="G11" s="12">
        <f ca="1">ROUND(INDIRECT(ADDRESS(ROW()+(0), COLUMN()+(-2), 1))*INDIRECT(ADDRESS(ROW()+(0), COLUMN()+(-1), 1)), 2)</f>
        <v>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153.79</v>
      </c>
      <c r="G12" s="12">
        <f ca="1">ROUND(INDIRECT(ADDRESS(ROW()+(0), COLUMN()+(-2), 1))*INDIRECT(ADDRESS(ROW()+(0), COLUMN()+(-1), 1)), 2)</f>
        <v>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4446.34</v>
      </c>
      <c r="G13" s="12">
        <f ca="1">ROUND(INDIRECT(ADDRESS(ROW()+(0), COLUMN()+(-2), 1))*INDIRECT(ADDRESS(ROW()+(0), COLUMN()+(-1), 1)), 2)</f>
        <v>44.46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10</v>
      </c>
      <c r="F14" s="12">
        <v>5.46</v>
      </c>
      <c r="G14" s="12">
        <f ca="1">ROUND(INDIRECT(ADDRESS(ROW()+(0), COLUMN()+(-2), 1))*INDIRECT(ADDRESS(ROW()+(0), COLUMN()+(-1), 1)), 2)</f>
        <v>54.6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0.71</v>
      </c>
      <c r="G15" s="12">
        <f ca="1">ROUND(INDIRECT(ADDRESS(ROW()+(0), COLUMN()+(-2), 1))*INDIRECT(ADDRESS(ROW()+(0), COLUMN()+(-1), 1)), 2)</f>
        <v>1.42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2">
        <v>6.83</v>
      </c>
      <c r="G16" s="12">
        <f ca="1">ROUND(INDIRECT(ADDRESS(ROW()+(0), COLUMN()+(-2), 1))*INDIRECT(ADDRESS(ROW()+(0), COLUMN()+(-1), 1)), 2)</f>
        <v>7.51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0.017</v>
      </c>
      <c r="F17" s="12">
        <v>11.98</v>
      </c>
      <c r="G17" s="12">
        <f ca="1">ROUND(INDIRECT(ADDRESS(ROW()+(0), COLUMN()+(-2), 1))*INDIRECT(ADDRESS(ROW()+(0), COLUMN()+(-1), 1)), 2)</f>
        <v>0.2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0.042</v>
      </c>
      <c r="F18" s="14">
        <v>1645.33</v>
      </c>
      <c r="G18" s="14">
        <f ca="1">ROUND(INDIRECT(ADDRESS(ROW()+(0), COLUMN()+(-2), 1))*INDIRECT(ADDRESS(ROW()+(0), COLUMN()+(-1), 1)), 2)</f>
        <v>69.1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181.98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0.522</v>
      </c>
      <c r="F21" s="12">
        <v>67.51</v>
      </c>
      <c r="G21" s="12">
        <f ca="1">ROUND(INDIRECT(ADDRESS(ROW()+(0), COLUMN()+(-2), 1))*INDIRECT(ADDRESS(ROW()+(0), COLUMN()+(-1), 1)), 2)</f>
        <v>35.24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0.522</v>
      </c>
      <c r="F22" s="12">
        <v>50.43</v>
      </c>
      <c r="G22" s="12">
        <f ca="1">ROUND(INDIRECT(ADDRESS(ROW()+(0), COLUMN()+(-2), 1))*INDIRECT(ADDRESS(ROW()+(0), COLUMN()+(-1), 1)), 2)</f>
        <v>26.32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0.109</v>
      </c>
      <c r="F23" s="12">
        <v>67.51</v>
      </c>
      <c r="G23" s="12">
        <f ca="1">ROUND(INDIRECT(ADDRESS(ROW()+(0), COLUMN()+(-2), 1))*INDIRECT(ADDRESS(ROW()+(0), COLUMN()+(-1), 1)), 2)</f>
        <v>7.36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0.109</v>
      </c>
      <c r="F24" s="12">
        <v>50.43</v>
      </c>
      <c r="G24" s="12">
        <f ca="1">ROUND(INDIRECT(ADDRESS(ROW()+(0), COLUMN()+(-2), 1))*INDIRECT(ADDRESS(ROW()+(0), COLUMN()+(-1), 1)), 2)</f>
        <v>5.5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0.024</v>
      </c>
      <c r="F25" s="12">
        <v>67.51</v>
      </c>
      <c r="G25" s="12">
        <f ca="1">ROUND(INDIRECT(ADDRESS(ROW()+(0), COLUMN()+(-2), 1))*INDIRECT(ADDRESS(ROW()+(0), COLUMN()+(-1), 1)), 2)</f>
        <v>1.62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0.024</v>
      </c>
      <c r="F26" s="12">
        <v>50.43</v>
      </c>
      <c r="G26" s="12">
        <f ca="1">ROUND(INDIRECT(ADDRESS(ROW()+(0), COLUMN()+(-2), 1))*INDIRECT(ADDRESS(ROW()+(0), COLUMN()+(-1), 1)), 2)</f>
        <v>1.21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0.03</v>
      </c>
      <c r="F27" s="12">
        <v>67.51</v>
      </c>
      <c r="G27" s="12">
        <f ca="1">ROUND(INDIRECT(ADDRESS(ROW()+(0), COLUMN()+(-2), 1))*INDIRECT(ADDRESS(ROW()+(0), COLUMN()+(-1), 1)), 2)</f>
        <v>2.03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</v>
      </c>
      <c r="F28" s="12">
        <v>50.43</v>
      </c>
      <c r="G28" s="12">
        <f ca="1">ROUND(INDIRECT(ADDRESS(ROW()+(0), COLUMN()+(-2), 1))*INDIRECT(ADDRESS(ROW()+(0), COLUMN()+(-1), 1)), 2)</f>
        <v>6.56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3">
        <v>0.164</v>
      </c>
      <c r="F29" s="14">
        <v>46.72</v>
      </c>
      <c r="G29" s="14">
        <f ca="1">ROUND(INDIRECT(ADDRESS(ROW()+(0), COLUMN()+(-2), 1))*INDIRECT(ADDRESS(ROW()+(0), COLUMN()+(-1), 1)), 2)</f>
        <v>7.66</v>
      </c>
    </row>
    <row r="30" spans="1:7" ht="13.50" thickBot="1" customHeight="1">
      <c r="A30" s="15"/>
      <c r="B30" s="15"/>
      <c r="C30" s="15"/>
      <c r="D30" s="15"/>
      <c r="E30" s="9" t="s">
        <v>68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93.5</v>
      </c>
    </row>
    <row r="31" spans="1:7" ht="13.50" thickBot="1" customHeight="1">
      <c r="A31" s="15">
        <v>3</v>
      </c>
      <c r="B31" s="15"/>
      <c r="C31" s="15"/>
      <c r="D31" s="18" t="s">
        <v>69</v>
      </c>
      <c r="E31" s="18"/>
      <c r="F31" s="15"/>
      <c r="G31" s="15"/>
    </row>
    <row r="32" spans="1:7" ht="13.50" thickBot="1" customHeight="1">
      <c r="A32" s="19"/>
      <c r="B32" s="19"/>
      <c r="C32" s="20" t="s">
        <v>70</v>
      </c>
      <c r="D32" s="19" t="s">
        <v>71</v>
      </c>
      <c r="E32" s="13">
        <v>2</v>
      </c>
      <c r="F32" s="14">
        <f ca="1">ROUND(SUM(INDIRECT(ADDRESS(ROW()+(-2), COLUMN()+(1), 1)),INDIRECT(ADDRESS(ROW()+(-13), COLUMN()+(1), 1))), 2)</f>
        <v>275.48</v>
      </c>
      <c r="G32" s="14">
        <f ca="1">ROUND(INDIRECT(ADDRESS(ROW()+(0), COLUMN()+(-2), 1))*INDIRECT(ADDRESS(ROW()+(0), COLUMN()+(-1), 1))/100, 2)</f>
        <v>5.51</v>
      </c>
    </row>
    <row r="33" spans="1:7" ht="13.50" thickBot="1" customHeight="1">
      <c r="A33" s="21" t="s">
        <v>72</v>
      </c>
      <c r="B33" s="21"/>
      <c r="C33" s="22"/>
      <c r="D33" s="23"/>
      <c r="E33" s="24" t="s">
        <v>73</v>
      </c>
      <c r="F33" s="25"/>
      <c r="G33" s="26">
        <f ca="1">ROUND(SUM(INDIRECT(ADDRESS(ROW()+(-1), COLUMN()+(0), 1)),INDIRECT(ADDRESS(ROW()+(-3), COLUMN()+(0), 1)),INDIRECT(ADDRESS(ROW()+(-14), COLUMN()+(0), 1))), 2)</f>
        <v>280.99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