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<sst xmlns="http://schemas.openxmlformats.org/spreadsheetml/2006/main" count="35" uniqueCount="35">
  <si>
    <t xml:space="preserve"/>
  </si>
  <si>
    <t xml:space="preserve">UXC130</t>
  </si>
  <si>
    <t xml:space="preserve">m</t>
  </si>
  <si>
    <t xml:space="preserve">Sellado de junta en pavimento o piso continuo de concreto, con masilla.</t>
  </si>
  <si>
    <r>
      <rPr>
        <sz val="8.25"/>
        <color rgb="FF000000"/>
        <rFont val="Arial"/>
        <family val="2"/>
      </rPr>
      <t xml:space="preserve">Sellado de junta de 10 mm de ancho y 20 mm de profundidad en piso continuo de concreto, mediante colocación de cordón de polietileno expandido de celdas cerradas, de sección circular de 6 mm de diámetro como obturador de fondo; aplicación con brocha de imprimación monocomponente a base de poliuretano, incolora en los bordes de la junta; y posterior aplicación con pistola manual o neumática, de masilla monocomponente a base de poliuretano, como material de sellado. Incluso cinta adhesiva de pintor para protección de los bordes de la junta.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</si>
  <si>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</si>
  <si>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</si>
  <si>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</si>
  <si>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</si>
  <si>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</si>
  <si>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</si>
  <si>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</si>
  <si>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mt27wav020b</t>
  </si>
  <si>
    <t xml:space="preserve">m</t>
  </si>
  <si>
    <t xml:space="preserve">Cinta adhesiva de pintor, de 50 mm de ancho.</t>
  </si>
  <si>
    <t xml:space="preserve">mt15bas010c</t>
  </si>
  <si>
    <t xml:space="preserve">m</t>
  </si>
  <si>
    <t xml:space="preserve">Cordón de polietileno expandido de celdas cerradas, de sección circular de 15 mm de diámetro, para el relleno de fondo de junta.</t>
  </si>
  <si>
    <t xml:space="preserve">mt15bas020a</t>
  </si>
  <si>
    <t xml:space="preserve">l</t>
  </si>
  <si>
    <t xml:space="preserve">Imprimación monocomponente a base de poliuretano, incolora, para mejorar la cohesión de los bordes de la junta a sellar e incrementar la adherencia con la masilla selladora.</t>
  </si>
  <si>
    <t xml:space="preserve">mt15igp100b</t>
  </si>
  <si>
    <t xml:space="preserve">Ud</t>
  </si>
  <si>
    <t xml:space="preserve">Cartucho de masilla monocomponente a base de poliuretano, de 300 cm³, con dureza Shore A aproximada de 25, según ISO 868 y elongación a rotura &gt;= 250%, según ISO 8339.</t>
  </si>
  <si>
    <t xml:space="preserve">Subtotal materiales:</t>
  </si>
  <si>
    <t xml:space="preserve">Mano de obra</t>
  </si>
  <si>
    <t xml:space="preserve">mo041</t>
  </si>
  <si>
    <t xml:space="preserve">h</t>
  </si>
  <si>
    <t xml:space="preserve">Albañil de obra civil.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</si>
  <si>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</si>
  <si>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</si>
  <si>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</si>
  <si>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</si>
  <si>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62,47Q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</si>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</sst>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93" customWidth="1"/>
    <col min="3" max="3" width="0.68" customWidth="1"/>
    <col min="4" max="4" width="6.97" customWidth="1"/>
    <col min="5" max="5" width="74.80" customWidth="1"/>
    <col min="6" max="6" width="11.90" customWidth="1"/>
    <col min="7" max="7" width="12.07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2</v>
      </c>
      <c r="G10" s="12">
        <v>1.95</v>
      </c>
      <c r="H10" s="12">
        <f ca="1">ROUND(INDIRECT(ADDRESS(ROW()+(0), COLUMN()+(-2), 1))*INDIRECT(ADDRESS(ROW()+(0), COLUMN()+(-1), 1)), 2)</f>
        <v>3.9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1.05</v>
      </c>
      <c r="G11" s="12">
        <v>0.79</v>
      </c>
      <c r="H11" s="12">
        <f ca="1">ROUND(INDIRECT(ADDRESS(ROW()+(0), COLUMN()+(-2), 1))*INDIRECT(ADDRESS(ROW()+(0), COLUMN()+(-1), 1)), 2)</f>
        <v>0.83</v>
      </c>
    </row>
    <row r="12" spans="1:8" ht="24.0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0.01</v>
      </c>
      <c r="G12" s="12">
        <v>199.99</v>
      </c>
      <c r="H12" s="12">
        <f ca="1">ROUND(INDIRECT(ADDRESS(ROW()+(0), COLUMN()+(-2), 1))*INDIRECT(ADDRESS(ROW()+(0), COLUMN()+(-1), 1)), 2)</f>
        <v>2</v>
      </c>
    </row>
    <row r="13" spans="1:8" ht="34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3">
        <v>0.167</v>
      </c>
      <c r="G13" s="14">
        <v>57.74</v>
      </c>
      <c r="H13" s="14">
        <f ca="1">ROUND(INDIRECT(ADDRESS(ROW()+(0), COLUMN()+(-2), 1))*INDIRECT(ADDRESS(ROW()+(0), COLUMN()+(-1), 1)), 2)</f>
        <v>9.64</v>
      </c>
    </row>
    <row r="14" spans="1:8" ht="13.50" thickBot="1" customHeight="1">
      <c r="A14" s="15"/>
      <c r="B14" s="15"/>
      <c r="C14" s="15"/>
      <c r="D14" s="15"/>
      <c r="E14" s="15"/>
      <c r="F14" s="9" t="s">
        <v>24</v>
      </c>
      <c r="G14" s="9"/>
      <c r="H14" s="17">
        <f ca="1">ROUND(SUM(INDIRECT(ADDRESS(ROW()+(-1), COLUMN()+(0), 1)),INDIRECT(ADDRESS(ROW()+(-2), COLUMN()+(0), 1)),INDIRECT(ADDRESS(ROW()+(-3), COLUMN()+(0), 1)),INDIRECT(ADDRESS(ROW()+(-4), COLUMN()+(0), 1))), 2)</f>
        <v>16.37</v>
      </c>
    </row>
    <row r="15" spans="1:8" ht="13.50" thickBot="1" customHeight="1">
      <c r="A15" s="15">
        <v>2</v>
      </c>
      <c r="B15" s="15"/>
      <c r="C15" s="15"/>
      <c r="D15" s="15"/>
      <c r="E15" s="18" t="s">
        <v>25</v>
      </c>
      <c r="F15" s="18"/>
      <c r="G15" s="15"/>
      <c r="H15" s="15"/>
    </row>
    <row r="16" spans="1:8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3">
        <v>0.258</v>
      </c>
      <c r="G16" s="14">
        <v>64.87</v>
      </c>
      <c r="H16" s="14">
        <f ca="1">ROUND(INDIRECT(ADDRESS(ROW()+(0), COLUMN()+(-2), 1))*INDIRECT(ADDRESS(ROW()+(0), COLUMN()+(-1), 1)), 2)</f>
        <v>16.74</v>
      </c>
    </row>
    <row r="17" spans="1:8" ht="13.50" thickBot="1" customHeight="1">
      <c r="A17" s="15"/>
      <c r="B17" s="15"/>
      <c r="C17" s="15"/>
      <c r="D17" s="15"/>
      <c r="E17" s="15"/>
      <c r="F17" s="9" t="s">
        <v>29</v>
      </c>
      <c r="G17" s="9"/>
      <c r="H17" s="17">
        <f ca="1">ROUND(SUM(INDIRECT(ADDRESS(ROW()+(-1), COLUMN()+(0), 1))), 2)</f>
        <v>16.74</v>
      </c>
    </row>
    <row r="18" spans="1:8" ht="13.50" thickBot="1" customHeight="1">
      <c r="A18" s="15">
        <v>3</v>
      </c>
      <c r="B18" s="15"/>
      <c r="C18" s="15"/>
      <c r="D18" s="15"/>
      <c r="E18" s="18" t="s">
        <v>30</v>
      </c>
      <c r="F18" s="18"/>
      <c r="G18" s="15"/>
      <c r="H18" s="15"/>
    </row>
    <row r="19" spans="1:8" ht="13.50" thickBot="1" customHeight="1">
      <c r="A19" s="19"/>
      <c r="B19" s="19"/>
      <c r="C19" s="20" t="s">
        <v>31</v>
      </c>
      <c r="D19" s="20"/>
      <c r="E19" s="19" t="s">
        <v>32</v>
      </c>
      <c r="F19" s="13">
        <v>2</v>
      </c>
      <c r="G19" s="14">
        <f ca="1">ROUND(SUM(INDIRECT(ADDRESS(ROW()+(-2), COLUMN()+(1), 1)),INDIRECT(ADDRESS(ROW()+(-5), COLUMN()+(1), 1))), 2)</f>
        <v>33.11</v>
      </c>
      <c r="H19" s="14">
        <f ca="1">ROUND(INDIRECT(ADDRESS(ROW()+(0), COLUMN()+(-2), 1))*INDIRECT(ADDRESS(ROW()+(0), COLUMN()+(-1), 1))/100, 2)</f>
        <v>0.66</v>
      </c>
    </row>
    <row r="20" spans="1:8" ht="13.50" thickBot="1" customHeight="1">
      <c r="A20" s="21" t="s">
        <v>33</v>
      </c>
      <c r="B20" s="21"/>
      <c r="C20" s="22"/>
      <c r="D20" s="22"/>
      <c r="E20" s="23"/>
      <c r="F20" s="24" t="s">
        <v>34</v>
      </c>
      <c r="G20" s="25"/>
      <c r="H20" s="26">
        <f ca="1">ROUND(SUM(INDIRECT(ADDRESS(ROW()+(-1), COLUMN()+(0), 1)),INDIRECT(ADDRESS(ROW()+(-3), COLUMN()+(0), 1)),INDIRECT(ADDRESS(ROW()+(-6), COLUMN()+(0), 1))), 2)</f>
        <v>33.77</v>
      </c>
    </row>
  </sheetData>
  <mergeCells count="35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B17"/>
    <mergeCell ref="C17:D17"/>
    <mergeCell ref="F17:G17"/>
    <mergeCell ref="A18:B18"/>
    <mergeCell ref="C18:D18"/>
    <mergeCell ref="E18:F18"/>
    <mergeCell ref="A19:B19"/>
    <mergeCell ref="C19:D19"/>
    <mergeCell ref="A20:E20"/>
    <mergeCell ref="F20:G20"/>
  </mergeCells>
  <pageMargins left="0.147638" right="0.147638" top="0.206693" bottom="0.206693" header="0.0" footer="0.0"/>
  <pageSetup paperSize="9" orientation="portrait"/>
  <rowBreaks count="0" manualBreakCount="0">
    </rowBreaks>
</worksheet>
</file>