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<sst xmlns="http://schemas.openxmlformats.org/spreadsheetml/2006/main" count="34" uniqueCount="34">
  <si>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</si>
  <si>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</si>
  <si>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</si>
  <si>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</si>
  <si>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160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</si>
  <si>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</si>
  <si>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</si>
  <si>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</si>
  <si>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</si>
  <si>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</si>
  <si>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</si>
  <si>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</si>
  <si>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mt46feb010ie</t>
  </si>
  <si>
    <t xml:space="preserve">Ud</t>
  </si>
  <si>
    <t xml:space="preserve">Estación depuradora de aguas grises domésticas de baja contaminación, con capacidad para 160 usuarios (H.E.), compuesta de filtro de polietileno para gruesos, dos bombas de filtrado y lavado a contracorriente, filtro dual automático de alto rendimiento, electroválvula, dos depósitos de poliéster de sección circular de 5 m³ cada uno, bomba de oxigenación, depósito de polietileno con bomba para dosificación de cloro, depósito de polietileno con bomba para dosificación de colorante, válvulas, interruptores de nivel, rebosadero con tubería de desagüe, tablero eléctrico y bancada.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</si>
  <si>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</si>
  <si>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</si>
  <si>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</si>
  <si>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</si>
  <si>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</si>
  <si>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</si>
  <si>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</si>
  <si>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mo008</t>
  </si>
  <si>
    <t xml:space="preserve">h</t>
  </si>
  <si>
    <t xml:space="preserve">Plomero.</t>
  </si>
  <si>
    <t xml:space="preserve">mo107</t>
  </si>
  <si>
    <t xml:space="preserve">h</t>
  </si>
  <si>
    <t xml:space="preserve">Ayudante de plomero.</t>
  </si>
  <si>
    <t xml:space="preserve">Subtotal mano de obra:</t>
  </si>
  <si>
    <t xml:space="preserve">Herramienta menor</t>
  </si>
  <si>
    <t xml:space="preserve">%</t>
  </si>
  <si>
    <t xml:space="preserve">Herramienta menor</t>
  </si>
  <si>
    <t xml:space="preserve">Coste de mantenimiento decenal: 406.507,47Q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</si>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</sst>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6.63" customWidth="1"/>
    <col min="5" max="5" width="64.26" customWidth="1"/>
    <col min="6" max="6" width="13.09"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259544</v>
      </c>
      <c r="H10" s="14">
        <f ca="1">ROUND(INDIRECT(ADDRESS(ROW()+(0), COLUMN()+(-2), 1))*INDIRECT(ADDRESS(ROW()+(0), COLUMN()+(-1), 1)), 2)</f>
        <v>259544</v>
      </c>
    </row>
    <row r="11" spans="1:8" ht="13.50" thickBot="1" customHeight="1">
      <c r="A11" s="15"/>
      <c r="B11" s="15"/>
      <c r="C11" s="15"/>
      <c r="D11" s="15"/>
      <c r="E11" s="15"/>
      <c r="F11" s="9" t="s">
        <v>15</v>
      </c>
      <c r="G11" s="9"/>
      <c r="H11" s="17">
        <f ca="1">ROUND(SUM(INDIRECT(ADDRESS(ROW()+(-1), COLUMN()+(0), 1))), 2)</f>
        <v>259544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1.159</v>
      </c>
      <c r="G13" s="14">
        <v>399.94</v>
      </c>
      <c r="H13" s="14">
        <f ca="1">ROUND(INDIRECT(ADDRESS(ROW()+(0), COLUMN()+(-2), 1))*INDIRECT(ADDRESS(ROW()+(0), COLUMN()+(-1), 1)), 2)</f>
        <v>463.53</v>
      </c>
    </row>
    <row r="14" spans="1:8" ht="13.50" thickBot="1" customHeight="1">
      <c r="A14" s="15"/>
      <c r="B14" s="15"/>
      <c r="C14" s="15"/>
      <c r="D14" s="15"/>
      <c r="E14" s="15"/>
      <c r="F14" s="9" t="s">
        <v>20</v>
      </c>
      <c r="G14" s="9"/>
      <c r="H14" s="17">
        <f ca="1">ROUND(SUM(INDIRECT(ADDRESS(ROW()+(-1), COLUMN()+(0), 1))), 2)</f>
        <v>463.53</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5.484</v>
      </c>
      <c r="G16" s="13">
        <v>60.7</v>
      </c>
      <c r="H16" s="13">
        <f ca="1">ROUND(INDIRECT(ADDRESS(ROW()+(0), COLUMN()+(-2), 1))*INDIRECT(ADDRESS(ROW()+(0), COLUMN()+(-1), 1)), 2)</f>
        <v>332.88</v>
      </c>
    </row>
    <row r="17" spans="1:8" ht="13.50" thickBot="1" customHeight="1">
      <c r="A17" s="1" t="s">
        <v>25</v>
      </c>
      <c r="B17" s="1"/>
      <c r="C17" s="10" t="s">
        <v>26</v>
      </c>
      <c r="D17" s="10"/>
      <c r="E17" s="1" t="s">
        <v>27</v>
      </c>
      <c r="F17" s="12">
        <v>5.484</v>
      </c>
      <c r="G17" s="14">
        <v>44.07</v>
      </c>
      <c r="H17" s="14">
        <f ca="1">ROUND(INDIRECT(ADDRESS(ROW()+(0), COLUMN()+(-2), 1))*INDIRECT(ADDRESS(ROW()+(0), COLUMN()+(-1), 1)), 2)</f>
        <v>241.68</v>
      </c>
    </row>
    <row r="18" spans="1:8" ht="13.50" thickBot="1" customHeight="1">
      <c r="A18" s="15"/>
      <c r="B18" s="15"/>
      <c r="C18" s="15"/>
      <c r="D18" s="15"/>
      <c r="E18" s="15"/>
      <c r="F18" s="9" t="s">
        <v>28</v>
      </c>
      <c r="G18" s="9"/>
      <c r="H18" s="17">
        <f ca="1">ROUND(SUM(INDIRECT(ADDRESS(ROW()+(-1), COLUMN()+(0), 1)),INDIRECT(ADDRESS(ROW()+(-2), COLUMN()+(0), 1))), 2)</f>
        <v>574.56</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260582</v>
      </c>
      <c r="H20" s="14">
        <f ca="1">ROUND(INDIRECT(ADDRESS(ROW()+(0), COLUMN()+(-2), 1))*INDIRECT(ADDRESS(ROW()+(0), COLUMN()+(-1), 1))/100, 2)</f>
        <v>10423.3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271005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