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<sst xmlns="http://schemas.openxmlformats.org/spreadsheetml/2006/main" count="66" uniqueCount="66">
  <si>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</si>
  <si>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UPG030</t>
  </si>
  <si>
    <t xml:space="preserve">m³</t>
  </si>
  <si>
    <t xml:space="preserve">Ménsula de concreto lanzado para borde de piscina con skimmer.</t>
  </si>
  <si>
    <r>
      <rPr>
        <sz val="8.25"/>
        <color rgb="FF000000"/>
        <rFont val="Arial"/>
        <family val="2"/>
      </rPr>
      <t xml:space="preserve">Ménsula de concreto lanzado para borde de piscina con skimmer, realizada con concreto f'c=350 kg/cm² (5000 psi), clase de exposición F3 S0 P1 C2, tamaño máximo del agregado 12,5 mm, consistencia blanda, lanzado por vía húmeda, y acero Grado 60 (fy=4200 kg/cm²), con una cuantía aproximada de 10 kg/m³; encofrado perdido formado por tableros cerámicos huecos machihembrados, para revestir, 50x20x3 cm, con las testas rectas, y ladrillos cerámicos huecos dobles, para revestir, 24x11,5x9 cm, con juntas de 10 mm de espesor, recibidos con mortero de cemento confeccionado en obra, con 250 kg/m³ de cemento, color gris, dosificación 1:6, suministrado en sacos. Incluso alambre de atar y separadores. El precio incluye el corte, doblado y conformado de la armaduría en taller de obra y el montaje en el lugar definitivo de su colocación en obra, pero no incluye las tuberías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</si>
  <si>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</si>
  <si>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</si>
  <si>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</si>
  <si>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</si>
  <si>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</si>
  <si>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</si>
  <si>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</si>
  <si>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</si>
  <si>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</si>
  <si>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</si>
  <si>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</si>
  <si>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</si>
  <si>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</si>
  <si>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</si>
  <si>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</si>
  <si>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</si>
  <si>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</si>
  <si>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</si>
  <si>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</si>
  <si>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</si>
  <si>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</si>
  <si>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</si>
  <si>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mt07aco020a</t>
  </si>
  <si>
    <t xml:space="preserve">Ud</t>
  </si>
  <si>
    <t xml:space="preserve">Separador homologado para cimentaciones.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</si>
  <si>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</si>
  <si>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</si>
  <si>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</si>
  <si>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</si>
  <si>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</si>
  <si>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</si>
  <si>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mt10hes200b</t>
  </si>
  <si>
    <t xml:space="preserve">m³</t>
  </si>
  <si>
    <t xml:space="preserve">Concreto para lanzar, f'c=350 kg/cm² (5000 psi), clase de exposición F3 S0 P1 C2, tamaño máximo del agregado 12,5 mm, consistencia blanda, con una dosificación de cemento de 400 kg/m³, premezclado.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</si>
  <si>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</si>
  <si>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</si>
  <si>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</si>
  <si>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</si>
  <si>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</si>
  <si>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mq06gun010</t>
  </si>
  <si>
    <t xml:space="preserve">h</t>
  </si>
  <si>
    <t xml:space="preserve">Equipo para lanzar concreto de concreto por vía húmeda 33 kW.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</si>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</sst>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6.47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16.667</v>
      </c>
      <c r="G10" s="12">
        <v>2.13</v>
      </c>
      <c r="H10" s="12">
        <f ca="1">ROUND(INDIRECT(ADDRESS(ROW()+(0), COLUMN()+(-2), 1))*INDIRECT(ADDRESS(ROW()+(0), COLUMN()+(-1), 1)), 2)</f>
        <v>35.5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72.464</v>
      </c>
      <c r="G11" s="12">
        <v>2.54</v>
      </c>
      <c r="H11" s="12">
        <f ca="1">ROUND(INDIRECT(ADDRESS(ROW()+(0), COLUMN()+(-2), 1))*INDIRECT(ADDRESS(ROW()+(0), COLUMN()+(-1), 1)), 2)</f>
        <v>184.06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11.92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0.019</v>
      </c>
      <c r="G13" s="12">
        <v>162.52</v>
      </c>
      <c r="H13" s="12">
        <f ca="1">ROUND(INDIRECT(ADDRESS(ROW()+(0), COLUMN()+(-2), 1))*INDIRECT(ADDRESS(ROW()+(0), COLUMN()+(-1), 1)), 2)</f>
        <v>3.09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2.911</v>
      </c>
      <c r="G14" s="12">
        <v>2.09</v>
      </c>
      <c r="H14" s="12">
        <f ca="1">ROUND(INDIRECT(ADDRESS(ROW()+(0), COLUMN()+(-2), 1))*INDIRECT(ADDRESS(ROW()+(0), COLUMN()+(-1), 1)), 2)</f>
        <v>6.08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1.21</v>
      </c>
      <c r="H15" s="12">
        <f ca="1">ROUND(INDIRECT(ADDRESS(ROW()+(0), COLUMN()+(-2), 1))*INDIRECT(ADDRESS(ROW()+(0), COLUMN()+(-1), 1)), 2)</f>
        <v>12.1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10.5</v>
      </c>
      <c r="G16" s="12">
        <v>7.61</v>
      </c>
      <c r="H16" s="12">
        <f ca="1">ROUND(INDIRECT(ADDRESS(ROW()+(0), COLUMN()+(-2), 1))*INDIRECT(ADDRESS(ROW()+(0), COLUMN()+(-1), 1)), 2)</f>
        <v>79.91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0.12</v>
      </c>
      <c r="G17" s="12">
        <v>11.92</v>
      </c>
      <c r="H17" s="12">
        <f ca="1">ROUND(INDIRECT(ADDRESS(ROW()+(0), COLUMN()+(-2), 1))*INDIRECT(ADDRESS(ROW()+(0), COLUMN()+(-1), 1)), 2)</f>
        <v>1.43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1124.05</v>
      </c>
      <c r="H18" s="14">
        <f ca="1">ROUND(INDIRECT(ADDRESS(ROW()+(0), COLUMN()+(-2), 1))*INDIRECT(ADDRESS(ROW()+(0), COLUMN()+(-1), 1)), 2)</f>
        <v>1180.25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1502.47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0.009</v>
      </c>
      <c r="G21" s="12">
        <v>24.91</v>
      </c>
      <c r="H21" s="12">
        <f ca="1">ROUND(INDIRECT(ADDRESS(ROW()+(0), COLUMN()+(-2), 1))*INDIRECT(ADDRESS(ROW()+(0), COLUMN()+(-1), 1)), 2)</f>
        <v>0.22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0.038</v>
      </c>
      <c r="G22" s="14">
        <v>104.98</v>
      </c>
      <c r="H22" s="14">
        <f ca="1">ROUND(INDIRECT(ADDRESS(ROW()+(0), COLUMN()+(-2), 1))*INDIRECT(ADDRESS(ROW()+(0), COLUMN()+(-1), 1)), 2)</f>
        <v>3.99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4.21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0.061</v>
      </c>
      <c r="G25" s="12">
        <v>59.07</v>
      </c>
      <c r="H25" s="12">
        <f ca="1">ROUND(INDIRECT(ADDRESS(ROW()+(0), COLUMN()+(-2), 1))*INDIRECT(ADDRESS(ROW()+(0), COLUMN()+(-1), 1)), 2)</f>
        <v>3.6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0.171</v>
      </c>
      <c r="G26" s="12">
        <v>44.16</v>
      </c>
      <c r="H26" s="12">
        <f ca="1">ROUND(INDIRECT(ADDRESS(ROW()+(0), COLUMN()+(-2), 1))*INDIRECT(ADDRESS(ROW()+(0), COLUMN()+(-1), 1)), 2)</f>
        <v>7.55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0.098</v>
      </c>
      <c r="G27" s="12">
        <v>61.47</v>
      </c>
      <c r="H27" s="12">
        <f ca="1">ROUND(INDIRECT(ADDRESS(ROW()+(0), COLUMN()+(-2), 1))*INDIRECT(ADDRESS(ROW()+(0), COLUMN()+(-1), 1)), 2)</f>
        <v>6.02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0.11</v>
      </c>
      <c r="G28" s="14">
        <v>45.92</v>
      </c>
      <c r="H28" s="14">
        <f ca="1">ROUND(INDIRECT(ADDRESS(ROW()+(0), COLUMN()+(-2), 1))*INDIRECT(ADDRESS(ROW()+(0), COLUMN()+(-1), 1)), 2)</f>
        <v>5.05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22.22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1)),INDIRECT(ADDRESS(ROW()+(-12), COLUMN()+(1), 1))), 2)</f>
        <v>1528.9</v>
      </c>
      <c r="H31" s="14">
        <f ca="1">ROUND(INDIRECT(ADDRESS(ROW()+(0), COLUMN()+(-2), 1))*INDIRECT(ADDRESS(ROW()+(0), COLUMN()+(-1), 1))/100, 2)</f>
        <v>30.58</v>
      </c>
    </row>
    <row r="32" spans="1:8" ht="13.50" thickBot="1" customHeight="1">
      <c r="A32" s="8"/>
      <c r="B32" s="8"/>
      <c r="C32" s="8"/>
      <c r="D32" s="8"/>
      <c r="E32" s="8"/>
      <c r="F32" s="21" t="s">
        <v>65</v>
      </c>
      <c r="G32" s="21"/>
      <c r="H32" s="22">
        <f ca="1">ROUND(SUM(INDIRECT(ADDRESS(ROW()+(-1), COLUMN()+(0), 1)),INDIRECT(ADDRESS(ROW()+(-3), COLUMN()+(0), 1)),INDIRECT(ADDRESS(ROW()+(-9), COLUMN()+(0), 1)),INDIRECT(ADDRESS(ROW()+(-13), COLUMN()+(0), 1))), 2)</f>
        <v>1559.48</v>
      </c>
    </row>
  </sheetData>
  <mergeCells count="6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