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<sst xmlns="http://schemas.openxmlformats.org/spreadsheetml/2006/main" count="52" uniqueCount="52">
  <si>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</si>
  <si>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UNM010</t>
  </si>
  <si>
    <t xml:space="preserve">m³</t>
  </si>
  <si>
    <t xml:space="preserve">Muro de contención de mampostería.</t>
  </si>
  <si>
    <r>
      <rPr>
        <sz val="8.25"/>
        <color rgb="FF000000"/>
        <rFont val="Arial"/>
        <family val="2"/>
      </rPr>
      <t xml:space="preserve">Muro de contención de tierras de mampostería ordinaria de piedra caliza, a una cara vista, entre terrenos a distinto nivel, de hasta 3 m de altura, recibida con mortero de cemento confeccionado en obra, con 300 kg/m³ de cemento, color gris, con aditivo plastificante-aireante, dosificación 1:5, suministrado a granel. Incluso tubos de PVC para drenaje. El precio no incluye la cimentación.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</si>
  <si>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</si>
  <si>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</si>
  <si>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</si>
  <si>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</si>
  <si>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</si>
  <si>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</si>
  <si>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</si>
  <si>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mt08pmu010a</t>
  </si>
  <si>
    <t xml:space="preserve">m³</t>
  </si>
  <si>
    <t xml:space="preserve">Piedra caliza, para mampostería ordinaria.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</si>
  <si>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</si>
  <si>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</si>
  <si>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</si>
  <si>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</si>
  <si>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</si>
  <si>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</si>
  <si>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mt08cet020e</t>
  </si>
  <si>
    <t xml:space="preserve">t</t>
  </si>
  <si>
    <t xml:space="preserve">Cemento CEM II / A-L 32,5 N, a granel.</t>
  </si>
  <si>
    <t xml:space="preserve">mt08adt040</t>
  </si>
  <si>
    <t xml:space="preserve">kg</t>
  </si>
  <si>
    <t xml:space="preserve">Aditivo plastificante-aireante para morteros.</t>
  </si>
  <si>
    <t xml:space="preserve">mt36tie010da</t>
  </si>
  <si>
    <t xml:space="preserve">m</t>
  </si>
  <si>
    <t xml:space="preserve">Tubo de PVC, serie B, de 75 mm de diámetro y 3 mm de espesor, con extremo abocardado.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</si>
  <si>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</si>
  <si>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</si>
  <si>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</si>
  <si>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</si>
  <si>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Concretera mecánica eléctrica con una capacidad de amasado de 160 l.</t>
  </si>
  <si>
    <t xml:space="preserve">Subtotal equipo y herramienta:</t>
  </si>
  <si>
    <t xml:space="preserve">Mano de obra</t>
  </si>
  <si>
    <t xml:space="preserve">mo041</t>
  </si>
  <si>
    <t xml:space="preserve">h</t>
  </si>
  <si>
    <t xml:space="preserve">Albañil de obra civil.</t>
  </si>
  <si>
    <t xml:space="preserve">mo022</t>
  </si>
  <si>
    <t xml:space="preserve">h</t>
  </si>
  <si>
    <t xml:space="preserve">Albañil especialista colocador de piedra natural.</t>
  </si>
  <si>
    <t xml:space="preserve">mo060</t>
  </si>
  <si>
    <t xml:space="preserve">h</t>
  </si>
  <si>
    <t xml:space="preserve">Ayudante de albañil especialista colocador de piedra natural.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</si>
  <si>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</si>
  <si>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</si>
  <si>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</si>
  <si>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</si>
  <si>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114,30Q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</si>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</sst>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2.04" customWidth="1"/>
    <col min="4" max="4" width="5.61" customWidth="1"/>
    <col min="5" max="5" width="68.00" customWidth="1"/>
    <col min="6" max="6" width="14.96" customWidth="1"/>
    <col min="7" max="7" width="15.1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0.81</v>
      </c>
      <c r="G10" s="12">
        <v>179.49</v>
      </c>
      <c r="H10" s="12">
        <f ca="1">ROUND(INDIRECT(ADDRESS(ROW()+(0), COLUMN()+(-2), 1))*INDIRECT(ADDRESS(ROW()+(0), COLUMN()+(-1), 1)), 2)</f>
        <v>145.39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0.038</v>
      </c>
      <c r="G11" s="12">
        <v>11.92</v>
      </c>
      <c r="H11" s="12">
        <f ca="1">ROUND(INDIRECT(ADDRESS(ROW()+(0), COLUMN()+(-2), 1))*INDIRECT(ADDRESS(ROW()+(0), COLUMN()+(-1), 1)), 2)</f>
        <v>0.45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0.301</v>
      </c>
      <c r="G12" s="12">
        <v>162.52</v>
      </c>
      <c r="H12" s="12">
        <f ca="1">ROUND(INDIRECT(ADDRESS(ROW()+(0), COLUMN()+(-2), 1))*INDIRECT(ADDRESS(ROW()+(0), COLUMN()+(-1), 1)), 2)</f>
        <v>48.92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0.057</v>
      </c>
      <c r="G13" s="12">
        <v>712.55</v>
      </c>
      <c r="H13" s="12">
        <f ca="1">ROUND(INDIRECT(ADDRESS(ROW()+(0), COLUMN()+(-2), 1))*INDIRECT(ADDRESS(ROW()+(0), COLUMN()+(-1), 1)), 2)</f>
        <v>40.62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1.146</v>
      </c>
      <c r="G14" s="12">
        <v>9.22</v>
      </c>
      <c r="H14" s="12">
        <f ca="1">ROUND(INDIRECT(ADDRESS(ROW()+(0), COLUMN()+(-2), 1))*INDIRECT(ADDRESS(ROW()+(0), COLUMN()+(-1), 1)), 2)</f>
        <v>10.57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0.05</v>
      </c>
      <c r="G15" s="14">
        <v>32.31</v>
      </c>
      <c r="H15" s="14">
        <f ca="1">ROUND(INDIRECT(ADDRESS(ROW()+(0), COLUMN()+(-2), 1))*INDIRECT(ADDRESS(ROW()+(0), COLUMN()+(-1), 1)), 2)</f>
        <v>1.62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247.57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0.154</v>
      </c>
      <c r="G18" s="14">
        <v>24.91</v>
      </c>
      <c r="H18" s="14">
        <f ca="1">ROUND(INDIRECT(ADDRESS(ROW()+(0), COLUMN()+(-2), 1))*INDIRECT(ADDRESS(ROW()+(0), COLUMN()+(-1), 1)), 2)</f>
        <v>3.84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1))), 2)</f>
        <v>3.84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2.073</v>
      </c>
      <c r="G21" s="12">
        <v>59.07</v>
      </c>
      <c r="H21" s="12">
        <f ca="1">ROUND(INDIRECT(ADDRESS(ROW()+(0), COLUMN()+(-2), 1))*INDIRECT(ADDRESS(ROW()+(0), COLUMN()+(-1), 1)), 2)</f>
        <v>122.45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3.545</v>
      </c>
      <c r="G22" s="12">
        <v>59.07</v>
      </c>
      <c r="H22" s="12">
        <f ca="1">ROUND(INDIRECT(ADDRESS(ROW()+(0), COLUMN()+(-2), 1))*INDIRECT(ADDRESS(ROW()+(0), COLUMN()+(-1), 1)), 2)</f>
        <v>209.4</v>
      </c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3">
        <v>3.545</v>
      </c>
      <c r="G23" s="14">
        <v>44.16</v>
      </c>
      <c r="H23" s="14">
        <f ca="1">ROUND(INDIRECT(ADDRESS(ROW()+(0), COLUMN()+(-2), 1))*INDIRECT(ADDRESS(ROW()+(0), COLUMN()+(-1), 1)), 2)</f>
        <v>156.55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1)),INDIRECT(ADDRESS(ROW()+(-3), COLUMN()+(0), 1))), 2)</f>
        <v>488.4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20" t="s">
        <v>48</v>
      </c>
      <c r="D26" s="20"/>
      <c r="E26" s="19" t="s">
        <v>49</v>
      </c>
      <c r="F26" s="13">
        <v>3</v>
      </c>
      <c r="G26" s="14">
        <f ca="1">ROUND(SUM(INDIRECT(ADDRESS(ROW()+(-2), COLUMN()+(1), 1)),INDIRECT(ADDRESS(ROW()+(-7), COLUMN()+(1), 1)),INDIRECT(ADDRESS(ROW()+(-10), COLUMN()+(1), 1))), 2)</f>
        <v>739.81</v>
      </c>
      <c r="H26" s="14">
        <f ca="1">ROUND(INDIRECT(ADDRESS(ROW()+(0), COLUMN()+(-2), 1))*INDIRECT(ADDRESS(ROW()+(0), COLUMN()+(-1), 1))/100, 2)</f>
        <v>22.19</v>
      </c>
    </row>
    <row r="27" spans="1:8" ht="13.50" thickBot="1" customHeight="1">
      <c r="A27" s="21" t="s">
        <v>50</v>
      </c>
      <c r="B27" s="21"/>
      <c r="C27" s="22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1)),INDIRECT(ADDRESS(ROW()+(-8), COLUMN()+(0), 1)),INDIRECT(ADDRESS(ROW()+(-11), COLUMN()+(0), 1))), 2)</f>
        <v>762</v>
      </c>
    </row>
  </sheetData>
  <mergeCells count="5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