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<sst xmlns="http://schemas.openxmlformats.org/spreadsheetml/2006/main" count="29" uniqueCount="29">
  <si>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</si>
  <si>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</si>
  <si>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</si>
  <si>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</si>
  <si>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doble para vestuario con respaldo, perchero, estante inferior y estante superior, de tablero fenólico HPL y estructura de acero inoxidable AISI 316, de 2500 mm de longitud, 820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</si>
  <si>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</si>
  <si>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</si>
  <si>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</si>
  <si>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</si>
  <si>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</si>
  <si>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</si>
  <si>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</si>
  <si>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mt45bvg120h</t>
  </si>
  <si>
    <t xml:space="preserve">Ud</t>
  </si>
  <si>
    <t xml:space="preserve">Banco doble para vestuario con respaldo, perchero, estante inferior y estante superior, de 2500 mm de longitud, 820 mm de profundidad y 1750 mm de altura, formado por dos asientos de dos tablas, dos respaldos de una tabla, dos percheros de una tabla con diez perchas de acero inoxidable AISI 304, dos gabinetes aéreos de dos tablas y dos zapateros de una tabla cada uno, de tablero fenólico HPL, color a elegir, de 150x13 mm de sección, fijados a una estructura tubular de acero inoxidable AISI 316, de 35x35 mm de sección,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</si>
  <si>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</si>
  <si>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</si>
  <si>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</si>
  <si>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</si>
  <si>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</si>
  <si>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</si>
  <si>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</si>
  <si>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</si>
  <si>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</si>
  <si>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</si>
  <si>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</si>
  <si>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</si>
  <si>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6.157,94Q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</si>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</sst>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11760.2</v>
      </c>
      <c r="H10" s="14">
        <f ca="1">ROUND(INDIRECT(ADDRESS(ROW()+(0), COLUMN()+(-2), 1))*INDIRECT(ADDRESS(ROW()+(0), COLUMN()+(-1), 1)), 2)</f>
        <v>11760.2</v>
      </c>
    </row>
    <row r="11" spans="1:8" ht="13.50" thickBot="1" customHeight="1">
      <c r="A11" s="15"/>
      <c r="B11" s="15"/>
      <c r="C11" s="15"/>
      <c r="D11" s="15"/>
      <c r="E11" s="15"/>
      <c r="F11" s="9" t="s">
        <v>15</v>
      </c>
      <c r="G11" s="9"/>
      <c r="H11" s="17">
        <f ca="1">ROUND(SUM(INDIRECT(ADDRESS(ROW()+(-1), COLUMN()+(0), 1))), 2)</f>
        <v>11760.2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0.518</v>
      </c>
      <c r="G13" s="13">
        <v>60.7</v>
      </c>
      <c r="H13" s="13">
        <f ca="1">ROUND(INDIRECT(ADDRESS(ROW()+(0), COLUMN()+(-2), 1))*INDIRECT(ADDRESS(ROW()+(0), COLUMN()+(-1), 1)), 2)</f>
        <v>31.44</v>
      </c>
    </row>
    <row r="14" spans="1:8" ht="13.50" thickBot="1" customHeight="1">
      <c r="A14" s="1" t="s">
        <v>20</v>
      </c>
      <c r="B14" s="1"/>
      <c r="C14" s="10" t="s">
        <v>21</v>
      </c>
      <c r="D14" s="10"/>
      <c r="E14" s="1" t="s">
        <v>22</v>
      </c>
      <c r="F14" s="12">
        <v>0.518</v>
      </c>
      <c r="G14" s="14">
        <v>44.16</v>
      </c>
      <c r="H14" s="14">
        <f ca="1">ROUND(INDIRECT(ADDRESS(ROW()+(0), COLUMN()+(-2), 1))*INDIRECT(ADDRESS(ROW()+(0), COLUMN()+(-1), 1)), 2)</f>
        <v>22.87</v>
      </c>
    </row>
    <row r="15" spans="1:8" ht="13.50" thickBot="1" customHeight="1">
      <c r="A15" s="15"/>
      <c r="B15" s="15"/>
      <c r="C15" s="15"/>
      <c r="D15" s="15"/>
      <c r="E15" s="15"/>
      <c r="F15" s="9" t="s">
        <v>23</v>
      </c>
      <c r="G15" s="9"/>
      <c r="H15" s="17">
        <f ca="1">ROUND(SUM(INDIRECT(ADDRESS(ROW()+(-1), COLUMN()+(0), 1)),INDIRECT(ADDRESS(ROW()+(-2), COLUMN()+(0), 1))), 2)</f>
        <v>54.31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11814.5</v>
      </c>
      <c r="H17" s="14">
        <f ca="1">ROUND(INDIRECT(ADDRESS(ROW()+(0), COLUMN()+(-2), 1))*INDIRECT(ADDRESS(ROW()+(0), COLUMN()+(-1), 1))/100, 2)</f>
        <v>236.29</v>
      </c>
    </row>
    <row r="18" spans="1:8" ht="13.50" thickBot="1" customHeight="1">
      <c r="A18" s="21" t="s">
        <v>27</v>
      </c>
      <c r="B18" s="21"/>
      <c r="C18" s="22"/>
      <c r="D18" s="22"/>
      <c r="E18" s="23"/>
      <c r="F18" s="24" t="s">
        <v>28</v>
      </c>
      <c r="G18" s="25"/>
      <c r="H18" s="26">
        <f ca="1">ROUND(SUM(INDIRECT(ADDRESS(ROW()+(-1), COLUMN()+(0), 1)),INDIRECT(ADDRESS(ROW()+(-3), COLUMN()+(0), 1)),INDIRECT(ADDRESS(ROW()+(-7), COLUMN()+(0), 1))), 2)</f>
        <v>12050.8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