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<sst xmlns="http://schemas.openxmlformats.org/spreadsheetml/2006/main" count="29" uniqueCount="29">
  <si>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</si>
  <si>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SVB020</t>
  </si>
  <si>
    <t xml:space="preserve">Ud</t>
  </si>
  <si>
    <t xml:space="preserve">Banco de tablero fenólico HPL para vestuario.</t>
  </si>
  <si>
    <r>
      <rPr>
        <sz val="8.25"/>
        <color rgb="FF000000"/>
        <rFont val="Arial"/>
        <family val="2"/>
      </rPr>
      <t xml:space="preserve">Banco para vestuario con respaldo, perchero, estante inferior y estante superior, de tablero fenólico HPL y estructura de acero inoxidable AISI 316, de 1000 mm de longitud, 390 mm de profundidad y 1750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</si>
  <si>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</si>
  <si>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</si>
  <si>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</si>
  <si>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</si>
  <si>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</si>
  <si>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</si>
  <si>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</si>
  <si>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mt45bvg110e</t>
  </si>
  <si>
    <t xml:space="preserve">Ud</t>
  </si>
  <si>
    <t xml:space="preserve">Banco para vestuario con respaldo, perchero, estante inferior y estante superior, de 1000 mm de longitud, 390 mm de profundidad y 1750 mm de altura, formado por asiento de dos tablas, respaldo de una tabla, perchero de una tabla con tres perchas de acero inoxidable AISI 304, gabinete aéreo de dos tablas y zapatero de una tabla, de tablero fenólico HPL, color a elegir, de 150x13 mm de sección, fijados a una estructura tubular de acero inoxidable AISI 316, de 35x35 mm de sección, incluso accesorios de montaje y elementos de anclaje a paramento vertical.</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</si>
  <si>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</si>
  <si>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</si>
  <si>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</si>
  <si>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</si>
  <si>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</si>
  <si>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</si>
  <si>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</si>
  <si>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</si>
  <si>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</si>
  <si>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</si>
  <si>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</si>
  <si>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</si>
  <si>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1.520,78Q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</si>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</sst>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2891.84</v>
      </c>
      <c r="H10" s="14">
        <f ca="1">ROUND(INDIRECT(ADDRESS(ROW()+(0), COLUMN()+(-2), 1))*INDIRECT(ADDRESS(ROW()+(0), COLUMN()+(-1), 1)), 2)</f>
        <v>2891.84</v>
      </c>
    </row>
    <row r="11" spans="1:8" ht="13.50" thickBot="1" customHeight="1">
      <c r="A11" s="15"/>
      <c r="B11" s="15"/>
      <c r="C11" s="15"/>
      <c r="D11" s="15"/>
      <c r="E11" s="15"/>
      <c r="F11" s="9" t="s">
        <v>15</v>
      </c>
      <c r="G11" s="9"/>
      <c r="H11" s="17">
        <f ca="1">ROUND(SUM(INDIRECT(ADDRESS(ROW()+(-1), COLUMN()+(0), 1))), 2)</f>
        <v>2891.84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60.7</v>
      </c>
      <c r="H13" s="13">
        <f ca="1">ROUND(INDIRECT(ADDRESS(ROW()+(0), COLUMN()+(-2), 1))*INDIRECT(ADDRESS(ROW()+(0), COLUMN()+(-1), 1)), 2)</f>
        <v>14.99</v>
      </c>
    </row>
    <row r="14" spans="1:8" ht="13.50" thickBot="1" customHeight="1">
      <c r="A14" s="1" t="s">
        <v>20</v>
      </c>
      <c r="B14" s="1"/>
      <c r="C14" s="10" t="s">
        <v>21</v>
      </c>
      <c r="D14" s="10"/>
      <c r="E14" s="1" t="s">
        <v>22</v>
      </c>
      <c r="F14" s="12">
        <v>0.247</v>
      </c>
      <c r="G14" s="14">
        <v>44.16</v>
      </c>
      <c r="H14" s="14">
        <f ca="1">ROUND(INDIRECT(ADDRESS(ROW()+(0), COLUMN()+(-2), 1))*INDIRECT(ADDRESS(ROW()+(0), COLUMN()+(-1), 1)), 2)</f>
        <v>10.91</v>
      </c>
    </row>
    <row r="15" spans="1:8" ht="13.50" thickBot="1" customHeight="1">
      <c r="A15" s="15"/>
      <c r="B15" s="15"/>
      <c r="C15" s="15"/>
      <c r="D15" s="15"/>
      <c r="E15" s="15"/>
      <c r="F15" s="9" t="s">
        <v>23</v>
      </c>
      <c r="G15" s="9"/>
      <c r="H15" s="17">
        <f ca="1">ROUND(SUM(INDIRECT(ADDRESS(ROW()+(-1), COLUMN()+(0), 1)),INDIRECT(ADDRESS(ROW()+(-2), COLUMN()+(0), 1))), 2)</f>
        <v>25.9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2917.74</v>
      </c>
      <c r="H17" s="14">
        <f ca="1">ROUND(INDIRECT(ADDRESS(ROW()+(0), COLUMN()+(-2), 1))*INDIRECT(ADDRESS(ROW()+(0), COLUMN()+(-1), 1))/100, 2)</f>
        <v>58.35</v>
      </c>
    </row>
    <row r="18" spans="1:8" ht="13.50" thickBot="1" customHeight="1">
      <c r="A18" s="21" t="s">
        <v>27</v>
      </c>
      <c r="B18" s="21"/>
      <c r="C18" s="22"/>
      <c r="D18" s="22"/>
      <c r="E18" s="23"/>
      <c r="F18" s="24" t="s">
        <v>28</v>
      </c>
      <c r="G18" s="25"/>
      <c r="H18" s="26">
        <f ca="1">ROUND(SUM(INDIRECT(ADDRESS(ROW()+(-1), COLUMN()+(0), 1)),INDIRECT(ADDRESS(ROW()+(-3), COLUMN()+(0), 1)),INDIRECT(ADDRESS(ROW()+(-7), COLUMN()+(0), 1))), 2)</f>
        <v>2976.09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