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<sst xmlns="http://schemas.openxmlformats.org/spreadsheetml/2006/main" count="50" uniqueCount="50">
  <si>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</si>
  <si>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</si>
  <si>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</si>
  <si>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</si>
  <si>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8 orificios de fijación, color gris, de 372x510x300 mm de dimensiones exteriores, 292x472x260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</si>
  <si>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</si>
  <si>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</si>
  <si>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</si>
  <si>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</si>
  <si>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</si>
  <si>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</si>
  <si>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</si>
  <si>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mt41btv600fggm</t>
  </si>
  <si>
    <t xml:space="preserve">Ud</t>
  </si>
  <si>
    <t xml:space="preserve">Caja fuerte doméstica para empotrar, con cerradura con llave de gorjas y dos bulones de 20 mm de diámetro y 8 orificios de fijación, color gris, de 372x510x300 mm de dimensiones exteriores, 292x472x260 mm de dimensiones interiores, 6 mm de espesor de la puerta y 1,5 mm de espesor de las paredes, con iluminación interior con led.</t>
  </si>
  <si>
    <t xml:space="preserve">mt07aco140a</t>
  </si>
  <si>
    <t xml:space="preserve">kg</t>
  </si>
  <si>
    <t xml:space="preserve">Acero en varillas corrugadas, Grado 60 (fy=4200 kg/cm²), de varios diámetros, según NTG 36011, ASTM A 615 y ASTM A 615 M.</t>
  </si>
  <si>
    <t xml:space="preserve">mt07ame120ii</t>
  </si>
  <si>
    <t xml:space="preserve">m²</t>
  </si>
  <si>
    <t xml:space="preserve">Electromalla tipo 6x6 2/2 de acero Grado 70, con barras lisas separadas 15,24x15,24 cm de 6,65 mm de diámetro, según ASTM A 185 y ASTM A 497.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</si>
  <si>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</si>
  <si>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</si>
  <si>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</si>
  <si>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</si>
  <si>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</si>
  <si>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</si>
  <si>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</si>
  <si>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</si>
  <si>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</si>
  <si>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</si>
  <si>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</si>
  <si>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</si>
  <si>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</si>
  <si>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</si>
  <si>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</si>
  <si>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</si>
  <si>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</si>
  <si>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</si>
  <si>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</si>
  <si>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</si>
  <si>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</si>
  <si>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</si>
  <si>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</si>
  <si>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</si>
  <si>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</si>
  <si>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</si>
  <si>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</si>
  <si>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685,35Q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</si>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</sst>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68" customWidth="1"/>
    <col min="4" max="4" width="7.65" customWidth="1"/>
    <col min="5" max="5" width="70.38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1420.76</v>
      </c>
      <c r="H10" s="12">
        <f ca="1">ROUND(INDIRECT(ADDRESS(ROW()+(0), COLUMN()+(-2), 1))*INDIRECT(ADDRESS(ROW()+(0), COLUMN()+(-1), 1)), 2)</f>
        <v>1420.76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10</v>
      </c>
      <c r="G11" s="12">
        <v>7.61</v>
      </c>
      <c r="H11" s="12">
        <f ca="1">ROUND(INDIRECT(ADDRESS(ROW()+(0), COLUMN()+(-2), 1))*INDIRECT(ADDRESS(ROW()+(0), COLUMN()+(-1), 1)), 2)</f>
        <v>76.1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10</v>
      </c>
      <c r="G12" s="12">
        <v>25.54</v>
      </c>
      <c r="H12" s="12">
        <f ca="1">ROUND(INDIRECT(ADDRESS(ROW()+(0), COLUMN()+(-2), 1))*INDIRECT(ADDRESS(ROW()+(0), COLUMN()+(-1), 1)), 2)</f>
        <v>255.4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0.05</v>
      </c>
      <c r="G13" s="12">
        <v>506.27</v>
      </c>
      <c r="H13" s="12">
        <f ca="1">ROUND(INDIRECT(ADDRESS(ROW()+(0), COLUMN()+(-2), 1))*INDIRECT(ADDRESS(ROW()+(0), COLUMN()+(-1), 1)), 2)</f>
        <v>25.31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0.002</v>
      </c>
      <c r="G14" s="12">
        <v>203.25</v>
      </c>
      <c r="H14" s="12">
        <f ca="1">ROUND(INDIRECT(ADDRESS(ROW()+(0), COLUMN()+(-2), 1))*INDIRECT(ADDRESS(ROW()+(0), COLUMN()+(-1), 1)), 2)</f>
        <v>0.41</v>
      </c>
    </row>
    <row r="15" spans="1:8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0.002</v>
      </c>
      <c r="G15" s="14">
        <v>41.44</v>
      </c>
      <c r="H15" s="14">
        <f ca="1">ROUND(INDIRECT(ADDRESS(ROW()+(0), COLUMN()+(-2), 1))*INDIRECT(ADDRESS(ROW()+(0), COLUMN()+(-1), 1)), 2)</f>
        <v>0.08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1778.06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1.469</v>
      </c>
      <c r="G18" s="12">
        <v>60.7</v>
      </c>
      <c r="H18" s="12">
        <f ca="1">ROUND(INDIRECT(ADDRESS(ROW()+(0), COLUMN()+(-2), 1))*INDIRECT(ADDRESS(ROW()+(0), COLUMN()+(-1), 1)), 2)</f>
        <v>89.17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1.469</v>
      </c>
      <c r="G19" s="12">
        <v>44.16</v>
      </c>
      <c r="H19" s="12">
        <f ca="1">ROUND(INDIRECT(ADDRESS(ROW()+(0), COLUMN()+(-2), 1))*INDIRECT(ADDRESS(ROW()+(0), COLUMN()+(-1), 1)), 2)</f>
        <v>64.87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3.728</v>
      </c>
      <c r="G20" s="12">
        <v>59.07</v>
      </c>
      <c r="H20" s="12">
        <f ca="1">ROUND(INDIRECT(ADDRESS(ROW()+(0), COLUMN()+(-2), 1))*INDIRECT(ADDRESS(ROW()+(0), COLUMN()+(-1), 1)), 2)</f>
        <v>220.21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3.728</v>
      </c>
      <c r="G21" s="14">
        <v>44.16</v>
      </c>
      <c r="H21" s="14">
        <f ca="1">ROUND(INDIRECT(ADDRESS(ROW()+(0), COLUMN()+(-2), 1))*INDIRECT(ADDRESS(ROW()+(0), COLUMN()+(-1), 1)), 2)</f>
        <v>164.63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1)),INDIRECT(ADDRESS(ROW()+(-3), COLUMN()+(0), 1)),INDIRECT(ADDRESS(ROW()+(-4), COLUMN()+(0), 1))), 2)</f>
        <v>538.88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1)),INDIRECT(ADDRESS(ROW()+(-8), COLUMN()+(1), 1))), 2)</f>
        <v>2316.94</v>
      </c>
      <c r="H24" s="14">
        <f ca="1">ROUND(INDIRECT(ADDRESS(ROW()+(0), COLUMN()+(-2), 1))*INDIRECT(ADDRESS(ROW()+(0), COLUMN()+(-1), 1))/100, 2)</f>
        <v>46.34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1)),INDIRECT(ADDRESS(ROW()+(-9), COLUMN()+(0), 1))), 2)</f>
        <v>2363.28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