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<sst xmlns="http://schemas.openxmlformats.org/spreadsheetml/2006/main" count="38" uniqueCount="38">
  <si>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</si>
  <si>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SCF020</t>
  </si>
  <si>
    <t xml:space="preserve">Ud</t>
  </si>
  <si>
    <t xml:space="preserve">Pila.</t>
  </si>
  <si>
    <r>
      <rPr>
        <sz val="8.25"/>
        <color rgb="FF000000"/>
        <rFont val="Arial"/>
        <family val="2"/>
      </rPr>
      <t xml:space="preserve">Pila de porcelana sanitaria, color blanco, de 600x390x360 mm, con mueble soporte de tablero aglomerado, de 378x555x786 mm, equipado con grifería, gama básica, compuesta de caño giratorio superior, con aireador, con desagüe y sifón. Incluso conexión a las redes de agua fría y caliente y a la red de evacuación existentes, fijación del aparato y sellado con silicona.</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</si>
  <si>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</si>
  <si>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</si>
  <si>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</si>
  <si>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</si>
  <si>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</si>
  <si>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</si>
  <si>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</si>
  <si>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mt30lar010a</t>
  </si>
  <si>
    <t xml:space="preserve">Ud</t>
  </si>
  <si>
    <t xml:space="preserve">Pila de porcelana sanitaria, color blanco, de 600x390x360 mm.</t>
  </si>
  <si>
    <t xml:space="preserve">mt30lar012a</t>
  </si>
  <si>
    <t xml:space="preserve">Ud</t>
  </si>
  <si>
    <t xml:space="preserve">Mueble soporte de tablero aglomerado, de 378x555x786 mm, para pila.</t>
  </si>
  <si>
    <t xml:space="preserve">mt31gcg060a</t>
  </si>
  <si>
    <t xml:space="preserve">Ud</t>
  </si>
  <si>
    <t xml:space="preserve">Grifería con montura convencional para pila, gama básica, compuesta de caño giratorio superior, con aireador.</t>
  </si>
  <si>
    <t xml:space="preserve">mt30dla010a</t>
  </si>
  <si>
    <t xml:space="preserve">Ud</t>
  </si>
  <si>
    <t xml:space="preserve">Desagüe curvo registrable con sifón botella para pila.</t>
  </si>
  <si>
    <t xml:space="preserve">Subtotal materiales:</t>
  </si>
  <si>
    <t xml:space="preserve">Mano de obra</t>
  </si>
  <si>
    <t xml:space="preserve">mo008</t>
  </si>
  <si>
    <t xml:space="preserve">h</t>
  </si>
  <si>
    <t xml:space="preserve">Plomero.</t>
  </si>
  <si>
    <t xml:space="preserve">mo107</t>
  </si>
  <si>
    <t xml:space="preserve">h</t>
  </si>
  <si>
    <t xml:space="preserve">Ayudante de plomero.</t>
  </si>
  <si>
    <t xml:space="preserve">Subtotal mano de obra:</t>
  </si>
  <si>
    <t xml:space="preserve">Herramienta menor</t>
  </si>
  <si>
    <t xml:space="preserve">%</t>
  </si>
  <si>
    <t xml:space="preserve">Herramienta menor</t>
  </si>
  <si>
    <t xml:space="preserve">Coste de mantenimiento decenal: 2.239,03Q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</si>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</sst>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42" customWidth="1"/>
    <col min="3" max="3" width="1.70" customWidth="1"/>
    <col min="4" max="4" width="5.95" customWidth="1"/>
    <col min="5" max="5" width="72.93" customWidth="1"/>
    <col min="6" max="6" width="11.05" customWidth="1"/>
    <col min="7" max="7" width="12.92"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1">
        <v>1</v>
      </c>
      <c r="G10" s="12">
        <v>1424.26</v>
      </c>
      <c r="H10" s="12">
        <f ca="1">ROUND(INDIRECT(ADDRESS(ROW()+(0), COLUMN()+(-2), 1))*INDIRECT(ADDRESS(ROW()+(0), COLUMN()+(-1), 1)), 2)</f>
        <v>1424.26</v>
      </c>
    </row>
    <row r="11" spans="1:8" ht="13.50" thickBot="1" customHeight="1">
      <c r="A11" s="1" t="s">
        <v>15</v>
      </c>
      <c r="B11" s="1"/>
      <c r="C11" s="10" t="s">
        <v>16</v>
      </c>
      <c r="D11" s="10"/>
      <c r="E11" s="1" t="s">
        <v>17</v>
      </c>
      <c r="F11" s="11">
        <v>1</v>
      </c>
      <c r="G11" s="12">
        <v>869.3</v>
      </c>
      <c r="H11" s="12">
        <f ca="1">ROUND(INDIRECT(ADDRESS(ROW()+(0), COLUMN()+(-2), 1))*INDIRECT(ADDRESS(ROW()+(0), COLUMN()+(-1), 1)), 2)</f>
        <v>869.3</v>
      </c>
    </row>
    <row r="12" spans="1:8" ht="24.00" thickBot="1" customHeight="1">
      <c r="A12" s="1" t="s">
        <v>18</v>
      </c>
      <c r="B12" s="1"/>
      <c r="C12" s="10" t="s">
        <v>19</v>
      </c>
      <c r="D12" s="10"/>
      <c r="E12" s="1" t="s">
        <v>20</v>
      </c>
      <c r="F12" s="11">
        <v>1</v>
      </c>
      <c r="G12" s="12">
        <v>731.83</v>
      </c>
      <c r="H12" s="12">
        <f ca="1">ROUND(INDIRECT(ADDRESS(ROW()+(0), COLUMN()+(-2), 1))*INDIRECT(ADDRESS(ROW()+(0), COLUMN()+(-1), 1)), 2)</f>
        <v>731.83</v>
      </c>
    </row>
    <row r="13" spans="1:8" ht="13.50" thickBot="1" customHeight="1">
      <c r="A13" s="1" t="s">
        <v>21</v>
      </c>
      <c r="B13" s="1"/>
      <c r="C13" s="10" t="s">
        <v>22</v>
      </c>
      <c r="D13" s="10"/>
      <c r="E13" s="1" t="s">
        <v>23</v>
      </c>
      <c r="F13" s="13">
        <v>1</v>
      </c>
      <c r="G13" s="14">
        <v>38.98</v>
      </c>
      <c r="H13" s="14">
        <f ca="1">ROUND(INDIRECT(ADDRESS(ROW()+(0), COLUMN()+(-2), 1))*INDIRECT(ADDRESS(ROW()+(0), COLUMN()+(-1), 1)), 2)</f>
        <v>38.98</v>
      </c>
    </row>
    <row r="14" spans="1:8" ht="13.50" thickBot="1" customHeight="1">
      <c r="A14" s="15"/>
      <c r="B14" s="15"/>
      <c r="C14" s="15"/>
      <c r="D14" s="15"/>
      <c r="E14" s="15"/>
      <c r="F14" s="9" t="s">
        <v>24</v>
      </c>
      <c r="G14" s="9"/>
      <c r="H14" s="17">
        <f ca="1">ROUND(SUM(INDIRECT(ADDRESS(ROW()+(-1), COLUMN()+(0), 1)),INDIRECT(ADDRESS(ROW()+(-2), COLUMN()+(0), 1)),INDIRECT(ADDRESS(ROW()+(-3), COLUMN()+(0), 1)),INDIRECT(ADDRESS(ROW()+(-4), COLUMN()+(0), 1))), 2)</f>
        <v>3064.37</v>
      </c>
    </row>
    <row r="15" spans="1:8" ht="13.50" thickBot="1" customHeight="1">
      <c r="A15" s="15">
        <v>2</v>
      </c>
      <c r="B15" s="15"/>
      <c r="C15" s="15"/>
      <c r="D15" s="15"/>
      <c r="E15" s="18" t="s">
        <v>25</v>
      </c>
      <c r="F15" s="18"/>
      <c r="G15" s="15"/>
      <c r="H15" s="15"/>
    </row>
    <row r="16" spans="1:8" ht="13.50" thickBot="1" customHeight="1">
      <c r="A16" s="1" t="s">
        <v>26</v>
      </c>
      <c r="B16" s="1"/>
      <c r="C16" s="10" t="s">
        <v>27</v>
      </c>
      <c r="D16" s="10"/>
      <c r="E16" s="1" t="s">
        <v>28</v>
      </c>
      <c r="F16" s="11">
        <v>0.723</v>
      </c>
      <c r="G16" s="12">
        <v>66.67</v>
      </c>
      <c r="H16" s="12">
        <f ca="1">ROUND(INDIRECT(ADDRESS(ROW()+(0), COLUMN()+(-2), 1))*INDIRECT(ADDRESS(ROW()+(0), COLUMN()+(-1), 1)), 2)</f>
        <v>48.2</v>
      </c>
    </row>
    <row r="17" spans="1:8" ht="13.50" thickBot="1" customHeight="1">
      <c r="A17" s="1" t="s">
        <v>29</v>
      </c>
      <c r="B17" s="1"/>
      <c r="C17" s="10" t="s">
        <v>30</v>
      </c>
      <c r="D17" s="10"/>
      <c r="E17" s="1" t="s">
        <v>31</v>
      </c>
      <c r="F17" s="13">
        <v>0.482</v>
      </c>
      <c r="G17" s="14">
        <v>48.4</v>
      </c>
      <c r="H17" s="14">
        <f ca="1">ROUND(INDIRECT(ADDRESS(ROW()+(0), COLUMN()+(-2), 1))*INDIRECT(ADDRESS(ROW()+(0), COLUMN()+(-1), 1)), 2)</f>
        <v>23.33</v>
      </c>
    </row>
    <row r="18" spans="1:8" ht="13.50" thickBot="1" customHeight="1">
      <c r="A18" s="15"/>
      <c r="B18" s="15"/>
      <c r="C18" s="15"/>
      <c r="D18" s="15"/>
      <c r="E18" s="15"/>
      <c r="F18" s="9" t="s">
        <v>32</v>
      </c>
      <c r="G18" s="9"/>
      <c r="H18" s="17">
        <f ca="1">ROUND(SUM(INDIRECT(ADDRESS(ROW()+(-1), COLUMN()+(0), 1)),INDIRECT(ADDRESS(ROW()+(-2), COLUMN()+(0), 1))), 2)</f>
        <v>71.53</v>
      </c>
    </row>
    <row r="19" spans="1:8" ht="13.50" thickBot="1" customHeight="1">
      <c r="A19" s="15">
        <v>3</v>
      </c>
      <c r="B19" s="15"/>
      <c r="C19" s="15"/>
      <c r="D19" s="15"/>
      <c r="E19" s="18" t="s">
        <v>33</v>
      </c>
      <c r="F19" s="18"/>
      <c r="G19" s="15"/>
      <c r="H19" s="15"/>
    </row>
    <row r="20" spans="1:8" ht="13.50" thickBot="1" customHeight="1">
      <c r="A20" s="19"/>
      <c r="B20" s="19"/>
      <c r="C20" s="20" t="s">
        <v>34</v>
      </c>
      <c r="D20" s="20"/>
      <c r="E20" s="19" t="s">
        <v>35</v>
      </c>
      <c r="F20" s="13">
        <v>2</v>
      </c>
      <c r="G20" s="14">
        <f ca="1">ROUND(SUM(INDIRECT(ADDRESS(ROW()+(-2), COLUMN()+(1), 1)),INDIRECT(ADDRESS(ROW()+(-6), COLUMN()+(1), 1))), 2)</f>
        <v>3135.9</v>
      </c>
      <c r="H20" s="14">
        <f ca="1">ROUND(INDIRECT(ADDRESS(ROW()+(0), COLUMN()+(-2), 1))*INDIRECT(ADDRESS(ROW()+(0), COLUMN()+(-1), 1))/100, 2)</f>
        <v>62.72</v>
      </c>
    </row>
    <row r="21" spans="1:8" ht="13.50" thickBot="1" customHeight="1">
      <c r="A21" s="21" t="s">
        <v>36</v>
      </c>
      <c r="B21" s="21"/>
      <c r="C21" s="22"/>
      <c r="D21" s="22"/>
      <c r="E21" s="23"/>
      <c r="F21" s="24" t="s">
        <v>37</v>
      </c>
      <c r="G21" s="25"/>
      <c r="H21" s="26">
        <f ca="1">ROUND(SUM(INDIRECT(ADDRESS(ROW()+(-1), COLUMN()+(0), 1)),INDIRECT(ADDRESS(ROW()+(-3), COLUMN()+(0), 1)),INDIRECT(ADDRESS(ROW()+(-7), COLUMN()+(0), 1))), 2)</f>
        <v>3198.62</v>
      </c>
    </row>
  </sheetData>
  <mergeCells count="3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F14:G14"/>
    <mergeCell ref="A15:B15"/>
    <mergeCell ref="C15:D15"/>
    <mergeCell ref="E15:F15"/>
    <mergeCell ref="A16:B16"/>
    <mergeCell ref="C16:D16"/>
    <mergeCell ref="A17:B17"/>
    <mergeCell ref="C17:D17"/>
    <mergeCell ref="A18:B18"/>
    <mergeCell ref="C18:D18"/>
    <mergeCell ref="F18:G18"/>
    <mergeCell ref="A19:B19"/>
    <mergeCell ref="C19:D19"/>
    <mergeCell ref="E19:F19"/>
    <mergeCell ref="A20:B20"/>
    <mergeCell ref="C20:D20"/>
    <mergeCell ref="A21:E21"/>
    <mergeCell ref="F21:G21"/>
  </mergeCells>
  <pageMargins left="0.147638" right="0.147638" top="0.206693" bottom="0.206693" header="0.0" footer="0.0"/>
  <pageSetup paperSize="9" orientation="portrait"/>
  <rowBreaks count="0" manualBreakCount="0">
    </rowBreaks>
</worksheet>
</file>