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<sst xmlns="http://schemas.openxmlformats.org/spreadsheetml/2006/main" count="38" uniqueCount="38">
  <si>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</si>
  <si>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SAV010</t>
  </si>
  <si>
    <t xml:space="preserve">Ud</t>
  </si>
  <si>
    <t xml:space="preserve">Botadero de porcelana sanitaria "ROCA".</t>
  </si>
  <si>
    <r>
      <rPr>
        <sz val="8.25"/>
        <color rgb="FF000000"/>
        <rFont val="Arial"/>
        <family val="2"/>
      </rPr>
      <t xml:space="preserve">Botadero de porcelana sanitaria, de pie, modelo Garda "ROCA", color Blanco, de 420x500x445 mm, de 420x500x445 mm, de salida horizontal, con pieza de unión, rejilla de desagüe y juego de fijación, con rejilla de acero inoxidable, con almohadilla, para botadero modelo Garda, equipado con grifo mezclador bimando mural, para pila, de caño giratorio, acabado cromado, modelo Brava. Incluso silicona para sellado de juntas.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</si>
  <si>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</si>
  <si>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</si>
  <si>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</si>
  <si>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</si>
  <si>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</si>
  <si>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</si>
  <si>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</si>
  <si>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mt30var010a</t>
  </si>
  <si>
    <t xml:space="preserve">Ud</t>
  </si>
  <si>
    <t xml:space="preserve">Botadero de porcelana sanitaria, de pie, modelo Garda "ROCA", color Blanco, de 420x500x445 mm, de 420x500x445 mm, de salida horizontal, con pieza de unión, rejilla de desagüe y juego de fijación.</t>
  </si>
  <si>
    <t xml:space="preserve">mt30var011a</t>
  </si>
  <si>
    <t xml:space="preserve">Ud</t>
  </si>
  <si>
    <t xml:space="preserve">Rejilla de acero inoxidable, con almohadilla, para botadero modelo Garda "ROCA".</t>
  </si>
  <si>
    <t xml:space="preserve">mt31gmo040a</t>
  </si>
  <si>
    <t xml:space="preserve">Ud</t>
  </si>
  <si>
    <t xml:space="preserve">Grifo mezclador bimando mural, para pila, de caño giratorio, acabado cromado, modelo Brava "ROCA", con aireador.</t>
  </si>
  <si>
    <t xml:space="preserve">mt30div020</t>
  </si>
  <si>
    <t xml:space="preserve">Ud</t>
  </si>
  <si>
    <t xml:space="preserve">Manguito elástico acodado con junta, para botadero.</t>
  </si>
  <si>
    <t xml:space="preserve">mt30www005</t>
  </si>
  <si>
    <t xml:space="preserve">Ud</t>
  </si>
  <si>
    <t xml:space="preserve">Cartucho de 300 ml de silicona ácida monocomponente, fungicida, para sellado de juntas en ambientes húmedos.</t>
  </si>
  <si>
    <t xml:space="preserve">Subtotal materiales:</t>
  </si>
  <si>
    <t xml:space="preserve">Mano de obra</t>
  </si>
  <si>
    <t xml:space="preserve">mo008</t>
  </si>
  <si>
    <t xml:space="preserve">h</t>
  </si>
  <si>
    <t xml:space="preserve">Plomero.</t>
  </si>
  <si>
    <t xml:space="preserve">Subtotal mano de obra:</t>
  </si>
  <si>
    <t xml:space="preserve">Herramienta menor</t>
  </si>
  <si>
    <t xml:space="preserve">%</t>
  </si>
  <si>
    <t xml:space="preserve">Herramienta menor</t>
  </si>
  <si>
    <t xml:space="preserve">Coste de mantenimiento decenal: 2.124,72Q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</si>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</sst>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02" customWidth="1"/>
    <col min="4" max="4" width="6.63" customWidth="1"/>
    <col min="5" max="5" width="71.91"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v>
      </c>
      <c r="G10" s="12">
        <v>2035.04</v>
      </c>
      <c r="H10" s="12">
        <f ca="1">ROUND(INDIRECT(ADDRESS(ROW()+(0), COLUMN()+(-2), 1))*INDIRECT(ADDRESS(ROW()+(0), COLUMN()+(-1), 1)), 2)</f>
        <v>2035.04</v>
      </c>
    </row>
    <row r="11" spans="1:8" ht="13.50" thickBot="1" customHeight="1">
      <c r="A11" s="1" t="s">
        <v>15</v>
      </c>
      <c r="B11" s="1"/>
      <c r="C11" s="10" t="s">
        <v>16</v>
      </c>
      <c r="D11" s="10"/>
      <c r="E11" s="1" t="s">
        <v>17</v>
      </c>
      <c r="F11" s="11">
        <v>1</v>
      </c>
      <c r="G11" s="12">
        <v>1042.38</v>
      </c>
      <c r="H11" s="12">
        <f ca="1">ROUND(INDIRECT(ADDRESS(ROW()+(0), COLUMN()+(-2), 1))*INDIRECT(ADDRESS(ROW()+(0), COLUMN()+(-1), 1)), 2)</f>
        <v>1042.38</v>
      </c>
    </row>
    <row r="12" spans="1:8" ht="24.00" thickBot="1" customHeight="1">
      <c r="A12" s="1" t="s">
        <v>18</v>
      </c>
      <c r="B12" s="1"/>
      <c r="C12" s="10" t="s">
        <v>19</v>
      </c>
      <c r="D12" s="10"/>
      <c r="E12" s="1" t="s">
        <v>20</v>
      </c>
      <c r="F12" s="11">
        <v>1</v>
      </c>
      <c r="G12" s="12">
        <v>1025.29</v>
      </c>
      <c r="H12" s="12">
        <f ca="1">ROUND(INDIRECT(ADDRESS(ROW()+(0), COLUMN()+(-2), 1))*INDIRECT(ADDRESS(ROW()+(0), COLUMN()+(-1), 1)), 2)</f>
        <v>1025.29</v>
      </c>
    </row>
    <row r="13" spans="1:8" ht="13.50" thickBot="1" customHeight="1">
      <c r="A13" s="1" t="s">
        <v>21</v>
      </c>
      <c r="B13" s="1"/>
      <c r="C13" s="10" t="s">
        <v>22</v>
      </c>
      <c r="D13" s="10"/>
      <c r="E13" s="1" t="s">
        <v>23</v>
      </c>
      <c r="F13" s="11">
        <v>1</v>
      </c>
      <c r="G13" s="12">
        <v>238.55</v>
      </c>
      <c r="H13" s="12">
        <f ca="1">ROUND(INDIRECT(ADDRESS(ROW()+(0), COLUMN()+(-2), 1))*INDIRECT(ADDRESS(ROW()+(0), COLUMN()+(-1), 1)), 2)</f>
        <v>238.55</v>
      </c>
    </row>
    <row r="14" spans="1:8" ht="24.00" thickBot="1" customHeight="1">
      <c r="A14" s="1" t="s">
        <v>24</v>
      </c>
      <c r="B14" s="1"/>
      <c r="C14" s="10" t="s">
        <v>25</v>
      </c>
      <c r="D14" s="10"/>
      <c r="E14" s="1" t="s">
        <v>26</v>
      </c>
      <c r="F14" s="13">
        <v>0.012</v>
      </c>
      <c r="G14" s="14">
        <v>83.22</v>
      </c>
      <c r="H14" s="14">
        <f ca="1">ROUND(INDIRECT(ADDRESS(ROW()+(0), COLUMN()+(-2), 1))*INDIRECT(ADDRESS(ROW()+(0), COLUMN()+(-1), 1)), 2)</f>
        <v>1</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4342.26</v>
      </c>
    </row>
    <row r="16" spans="1:8" ht="13.50" thickBot="1" customHeight="1">
      <c r="A16" s="15">
        <v>2</v>
      </c>
      <c r="B16" s="15"/>
      <c r="C16" s="15"/>
      <c r="D16" s="15"/>
      <c r="E16" s="18" t="s">
        <v>28</v>
      </c>
      <c r="F16" s="18"/>
      <c r="G16" s="15"/>
      <c r="H16" s="15"/>
    </row>
    <row r="17" spans="1:8" ht="13.50" thickBot="1" customHeight="1">
      <c r="A17" s="1" t="s">
        <v>29</v>
      </c>
      <c r="B17" s="1"/>
      <c r="C17" s="10" t="s">
        <v>30</v>
      </c>
      <c r="D17" s="10"/>
      <c r="E17" s="1" t="s">
        <v>31</v>
      </c>
      <c r="F17" s="13">
        <v>1.479</v>
      </c>
      <c r="G17" s="14">
        <v>60.7</v>
      </c>
      <c r="H17" s="14">
        <f ca="1">ROUND(INDIRECT(ADDRESS(ROW()+(0), COLUMN()+(-2), 1))*INDIRECT(ADDRESS(ROW()+(0), COLUMN()+(-1), 1)), 2)</f>
        <v>89.78</v>
      </c>
    </row>
    <row r="18" spans="1:8" ht="13.50" thickBot="1" customHeight="1">
      <c r="A18" s="15"/>
      <c r="B18" s="15"/>
      <c r="C18" s="15"/>
      <c r="D18" s="15"/>
      <c r="E18" s="15"/>
      <c r="F18" s="9" t="s">
        <v>32</v>
      </c>
      <c r="G18" s="9"/>
      <c r="H18" s="17">
        <f ca="1">ROUND(SUM(INDIRECT(ADDRESS(ROW()+(-1), COLUMN()+(0), 1))), 2)</f>
        <v>89.78</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1)),INDIRECT(ADDRESS(ROW()+(-5), COLUMN()+(1), 1))), 2)</f>
        <v>4432.04</v>
      </c>
      <c r="H20" s="14">
        <f ca="1">ROUND(INDIRECT(ADDRESS(ROW()+(0), COLUMN()+(-2), 1))*INDIRECT(ADDRESS(ROW()+(0), COLUMN()+(-1), 1))/100, 2)</f>
        <v>88.64</v>
      </c>
    </row>
    <row r="21" spans="1:8" ht="13.50" thickBot="1" customHeight="1">
      <c r="A21" s="21" t="s">
        <v>36</v>
      </c>
      <c r="B21" s="21"/>
      <c r="C21" s="22"/>
      <c r="D21" s="22"/>
      <c r="E21" s="23"/>
      <c r="F21" s="24" t="s">
        <v>37</v>
      </c>
      <c r="G21" s="25"/>
      <c r="H21" s="26">
        <f ca="1">ROUND(SUM(INDIRECT(ADDRESS(ROW()+(-1), COLUMN()+(0), 1)),INDIRECT(ADDRESS(ROW()+(-3), COLUMN()+(0), 1)),INDIRECT(ADDRESS(ROW()+(-6), COLUMN()+(0), 1))), 2)</f>
        <v>4520.68</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