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<sst xmlns="http://schemas.openxmlformats.org/spreadsheetml/2006/main" count="29" uniqueCount="29">
  <si>
    <t xml:space="preserve"/>
  </si>
  <si>
    <t xml:space="preserve">RTC021</t>
  </si>
  <si>
    <t xml:space="preserve">Ud</t>
  </si>
  <si>
    <t xml:space="preserve">Trampilla para cielo falso continuo de placas de yeso laminado. Sistema "KNAUF".</t>
  </si>
  <si>
    <r>
      <rPr>
        <sz val="8.25"/>
        <color rgb="FF000000"/>
        <rFont val="Arial"/>
        <family val="2"/>
      </rPr>
      <t xml:space="preserve">Trampilla de registro gama Básica, Plus 2x12,5, sistema E102.b "KNAUF", de 600x600 mm, formada por marco de aluminio y puerta de placa de yeso laminado (2 impregnada (H1), de 12,5 mm de espesor cada placa), para cielo falso continuo de placas de yeso laminado. Incluso accesorios de montaje.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</si>
  <si>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</si>
  <si>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</si>
  <si>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</si>
  <si>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Cantidad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</si>
  <si>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</si>
  <si>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</si>
  <si>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</si>
  <si>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mt12ppk060aeegbe</t>
  </si>
  <si>
    <t xml:space="preserve">Ud</t>
  </si>
  <si>
    <t xml:space="preserve">Trampilla de registro gama Básica, Plus 2x12,5, sistema E102.b "KNAUF", de 600x600 mm, formada por marco de aluminio y puerta de placa de yeso laminado (2 impregnada (H1), de 12,5 mm de espesor cada placa).</t>
  </si>
  <si>
    <t xml:space="preserve">Subtotal materiales:</t>
  </si>
  <si>
    <t xml:space="preserve">Mano de obra</t>
  </si>
  <si>
    <t xml:space="preserve">mo015</t>
  </si>
  <si>
    <t xml:space="preserve">h</t>
  </si>
  <si>
    <t xml:space="preserve">Instalador de cielos falsos.</t>
  </si>
  <si>
    <t xml:space="preserve">mo082</t>
  </si>
  <si>
    <t xml:space="preserve">h</t>
  </si>
  <si>
    <t xml:space="preserve">Ayudante instalador de cielos falsos.</t>
  </si>
  <si>
    <t xml:space="preserve">Subtotal mano de obra:</t>
  </si>
  <si>
    <t xml:space="preserve">Herramienta menor</t>
  </si>
  <si>
    <t xml:space="preserve">%</t>
  </si>
  <si>
    <t xml:space="preserve">Herramienta menor</t>
  </si>
  <si>
    <t xml:space="preserve">Coste de mantenimiento decenal: 107,30Q en los primeros 10 años.</t>
  </si>
  <si>
    <r>
      <rPr>
        <b/>
        <sz val="8.25"/>
        <color rgb="FF000000"/>
        <rFont val="Arial"/>
        <family val="2"/>
      </rPr>
      <t xml:space="preserve">Costos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</si>
</sst>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16" customWidth="1"/>
    <col min="2" max="2" width="6.12" customWidth="1"/>
    <col min="3" max="3" width="3.06" customWidth="1"/>
    <col min="4" max="4" width="7.65" customWidth="1"/>
    <col min="5" max="5" width="69.53" customWidth="1"/>
    <col min="6" max="6" width="11.90" customWidth="1"/>
    <col min="7" max="7" width="12.07" customWidth="1"/>
    <col min="8" max="8" width="10.03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34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34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2">
        <v>1</v>
      </c>
      <c r="G10" s="14">
        <v>587.53</v>
      </c>
      <c r="H10" s="14">
        <f ca="1">ROUND(INDIRECT(ADDRESS(ROW()+(0), COLUMN()+(-2), 1))*INDIRECT(ADDRESS(ROW()+(0), COLUMN()+(-1), 1)), 2)</f>
        <v>587.53</v>
      </c>
    </row>
    <row r="11" spans="1:8" ht="13.50" thickBot="1" customHeight="1">
      <c r="A11" s="15"/>
      <c r="B11" s="15"/>
      <c r="C11" s="15"/>
      <c r="D11" s="15"/>
      <c r="E11" s="15"/>
      <c r="F11" s="9" t="s">
        <v>15</v>
      </c>
      <c r="G11" s="9"/>
      <c r="H11" s="17">
        <f ca="1">ROUND(SUM(INDIRECT(ADDRESS(ROW()+(-1), COLUMN()+(0), 1))), 2)</f>
        <v>587.53</v>
      </c>
    </row>
    <row r="12" spans="1:8" ht="13.50" thickBot="1" customHeight="1">
      <c r="A12" s="15">
        <v>2</v>
      </c>
      <c r="B12" s="15"/>
      <c r="C12" s="15"/>
      <c r="D12" s="15"/>
      <c r="E12" s="18" t="s">
        <v>16</v>
      </c>
      <c r="F12" s="18"/>
      <c r="G12" s="15"/>
      <c r="H12" s="15"/>
    </row>
    <row r="13" spans="1:8" ht="13.50" thickBot="1" customHeight="1">
      <c r="A13" s="1" t="s">
        <v>17</v>
      </c>
      <c r="B13" s="1"/>
      <c r="C13" s="1"/>
      <c r="D13" s="10" t="s">
        <v>18</v>
      </c>
      <c r="E13" s="1" t="s">
        <v>19</v>
      </c>
      <c r="F13" s="11">
        <v>0.378</v>
      </c>
      <c r="G13" s="13">
        <v>60.7</v>
      </c>
      <c r="H13" s="13">
        <f ca="1">ROUND(INDIRECT(ADDRESS(ROW()+(0), COLUMN()+(-2), 1))*INDIRECT(ADDRESS(ROW()+(0), COLUMN()+(-1), 1)), 2)</f>
        <v>22.94</v>
      </c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2">
        <v>0.189</v>
      </c>
      <c r="G14" s="14">
        <v>44.16</v>
      </c>
      <c r="H14" s="14">
        <f ca="1">ROUND(INDIRECT(ADDRESS(ROW()+(0), COLUMN()+(-2), 1))*INDIRECT(ADDRESS(ROW()+(0), COLUMN()+(-1), 1)), 2)</f>
        <v>8.35</v>
      </c>
    </row>
    <row r="15" spans="1:8" ht="13.50" thickBot="1" customHeight="1">
      <c r="A15" s="15"/>
      <c r="B15" s="15"/>
      <c r="C15" s="15"/>
      <c r="D15" s="15"/>
      <c r="E15" s="15"/>
      <c r="F15" s="9" t="s">
        <v>23</v>
      </c>
      <c r="G15" s="9"/>
      <c r="H15" s="17">
        <f ca="1">ROUND(SUM(INDIRECT(ADDRESS(ROW()+(-1), COLUMN()+(0), 1)),INDIRECT(ADDRESS(ROW()+(-2), COLUMN()+(0), 1))), 2)</f>
        <v>31.29</v>
      </c>
    </row>
    <row r="16" spans="1:8" ht="13.50" thickBot="1" customHeight="1">
      <c r="A16" s="15">
        <v>3</v>
      </c>
      <c r="B16" s="15"/>
      <c r="C16" s="15"/>
      <c r="D16" s="15"/>
      <c r="E16" s="18" t="s">
        <v>24</v>
      </c>
      <c r="F16" s="18"/>
      <c r="G16" s="15"/>
      <c r="H16" s="15"/>
    </row>
    <row r="17" spans="1:8" ht="13.50" thickBot="1" customHeight="1">
      <c r="A17" s="19"/>
      <c r="B17" s="19"/>
      <c r="C17" s="19"/>
      <c r="D17" s="20" t="s">
        <v>25</v>
      </c>
      <c r="E17" s="19" t="s">
        <v>26</v>
      </c>
      <c r="F17" s="12">
        <v>2</v>
      </c>
      <c r="G17" s="14">
        <f ca="1">ROUND(SUM(INDIRECT(ADDRESS(ROW()+(-2), COLUMN()+(1), 1)),INDIRECT(ADDRESS(ROW()+(-6), COLUMN()+(1), 1))), 2)</f>
        <v>618.82</v>
      </c>
      <c r="H17" s="14">
        <f ca="1">ROUND(INDIRECT(ADDRESS(ROW()+(0), COLUMN()+(-2), 1))*INDIRECT(ADDRESS(ROW()+(0), COLUMN()+(-1), 1))/100, 2)</f>
        <v>12.38</v>
      </c>
    </row>
    <row r="18" spans="1:8" ht="13.50" thickBot="1" customHeight="1">
      <c r="A18" s="21" t="s">
        <v>27</v>
      </c>
      <c r="B18" s="21"/>
      <c r="C18" s="21"/>
      <c r="D18" s="22"/>
      <c r="E18" s="23"/>
      <c r="F18" s="24" t="s">
        <v>28</v>
      </c>
      <c r="G18" s="25"/>
      <c r="H18" s="26">
        <f ca="1">ROUND(SUM(INDIRECT(ADDRESS(ROW()+(-1), COLUMN()+(0), 1)),INDIRECT(ADDRESS(ROW()+(-3), COLUMN()+(0), 1)),INDIRECT(ADDRESS(ROW()+(-7), COLUMN()+(0), 1))), 2)</f>
        <v>631.2</v>
      </c>
    </row>
  </sheetData>
  <mergeCells count="20">
    <mergeCell ref="A1:H1"/>
    <mergeCell ref="C3:H3"/>
    <mergeCell ref="A5:H5"/>
    <mergeCell ref="A8:C8"/>
    <mergeCell ref="A9:C9"/>
    <mergeCell ref="E9:F9"/>
    <mergeCell ref="A10:C10"/>
    <mergeCell ref="A11:C11"/>
    <mergeCell ref="F11:G11"/>
    <mergeCell ref="A12:C12"/>
    <mergeCell ref="E12:F12"/>
    <mergeCell ref="A13:C13"/>
    <mergeCell ref="A14:C14"/>
    <mergeCell ref="A15:C15"/>
    <mergeCell ref="F15:G15"/>
    <mergeCell ref="A16:C16"/>
    <mergeCell ref="E16:F16"/>
    <mergeCell ref="A17:C17"/>
    <mergeCell ref="A18:E18"/>
    <mergeCell ref="F18:G18"/>
  </mergeCells>
  <pageMargins left="0.147638" right="0.147638" top="0.206693" bottom="0.206693" header="0.0" footer="0.0"/>
  <pageSetup paperSize="9" orientation="portrait"/>
  <rowBreaks count="0" manualBreakCount="0">
    </rowBreaks>
</worksheet>
</file>