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<sst xmlns="http://schemas.openxmlformats.org/spreadsheetml/2006/main" count="29" uniqueCount="29">
  <si>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</si>
  <si>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RRY021</t>
  </si>
  <si>
    <t xml:space="preserve">Ud</t>
  </si>
  <si>
    <t xml:space="preserve">Trampilla para trasdosado de placas de yeso laminado. Sistema "KNAUF".</t>
  </si>
  <si>
    <r>
      <rPr>
        <sz val="8.25"/>
        <color rgb="FF000000"/>
        <rFont val="Arial"/>
        <family val="2"/>
      </rPr>
      <t xml:space="preserve">Trampilla de registro antirradiaciones, gama Especial, Safeboard, sistema "KNAUF", de 300x300 mm, formada por marco de aluminio y puerta de placa de yeso laminado (1 Safeboard (DF), de 12,5 mm de espesor), para trasdosado de placas de yeso laminado. Incluso accesorios de montaje. El precio incluye la resolución de encuentros y puntos singulares.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</si>
  <si>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</si>
  <si>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</si>
  <si>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</si>
  <si>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</si>
  <si>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</si>
  <si>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</si>
  <si>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</si>
  <si>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mt12ppk066a</t>
  </si>
  <si>
    <t xml:space="preserve">Ud</t>
  </si>
  <si>
    <t xml:space="preserve">Trampilla de registro antirradiaciones, gama Especial, Safeboard, sistema "KNAUF", de 300x300 mm, formada por marco de aluminio y puerta de placa de yeso laminado (1 Safeboard (DF), de 12,5 mm de espesor).</t>
  </si>
  <si>
    <t xml:space="preserve">Subtotal materiales:</t>
  </si>
  <si>
    <t xml:space="preserve">Mano de obra</t>
  </si>
  <si>
    <t xml:space="preserve">mo053</t>
  </si>
  <si>
    <t xml:space="preserve">h</t>
  </si>
  <si>
    <t xml:space="preserve">Montador de prefabricados interiores.</t>
  </si>
  <si>
    <t xml:space="preserve">mo100</t>
  </si>
  <si>
    <t xml:space="preserve">h</t>
  </si>
  <si>
    <t xml:space="preserve">Ayudante de montador de prefabricados interiores.</t>
  </si>
  <si>
    <t xml:space="preserve">Subtotal mano de obra:</t>
  </si>
  <si>
    <t xml:space="preserve">Herramienta menor</t>
  </si>
  <si>
    <t xml:space="preserve">%</t>
  </si>
  <si>
    <t xml:space="preserve">Herramienta menor</t>
  </si>
  <si>
    <t xml:space="preserve">Coste de mantenimiento decenal: 800,73Q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</si>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</sst>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25" customWidth="1"/>
    <col min="3" max="3" width="1.87" customWidth="1"/>
    <col min="4" max="4" width="5.78" customWidth="1"/>
    <col min="5" max="5" width="73.10" customWidth="1"/>
    <col min="6" max="6" width="11.05" customWidth="1"/>
    <col min="7" max="7" width="12.92"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2">
        <v>1</v>
      </c>
      <c r="G10" s="14">
        <v>4604.1</v>
      </c>
      <c r="H10" s="14">
        <f ca="1">ROUND(INDIRECT(ADDRESS(ROW()+(0), COLUMN()+(-2), 1))*INDIRECT(ADDRESS(ROW()+(0), COLUMN()+(-1), 1)), 2)</f>
        <v>4604.1</v>
      </c>
    </row>
    <row r="11" spans="1:8" ht="13.50" thickBot="1" customHeight="1">
      <c r="A11" s="15"/>
      <c r="B11" s="15"/>
      <c r="C11" s="15"/>
      <c r="D11" s="15"/>
      <c r="E11" s="15"/>
      <c r="F11" s="9" t="s">
        <v>15</v>
      </c>
      <c r="G11" s="9"/>
      <c r="H11" s="17">
        <f ca="1">ROUND(SUM(INDIRECT(ADDRESS(ROW()+(-1), COLUMN()+(0), 1))), 2)</f>
        <v>4604.1</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0.131</v>
      </c>
      <c r="G13" s="13">
        <v>60.7</v>
      </c>
      <c r="H13" s="13">
        <f ca="1">ROUND(INDIRECT(ADDRESS(ROW()+(0), COLUMN()+(-2), 1))*INDIRECT(ADDRESS(ROW()+(0), COLUMN()+(-1), 1)), 2)</f>
        <v>7.95</v>
      </c>
    </row>
    <row r="14" spans="1:8" ht="13.50" thickBot="1" customHeight="1">
      <c r="A14" s="1" t="s">
        <v>20</v>
      </c>
      <c r="B14" s="1"/>
      <c r="C14" s="10" t="s">
        <v>21</v>
      </c>
      <c r="D14" s="10"/>
      <c r="E14" s="1" t="s">
        <v>22</v>
      </c>
      <c r="F14" s="12">
        <v>0.131</v>
      </c>
      <c r="G14" s="14">
        <v>44.16</v>
      </c>
      <c r="H14" s="14">
        <f ca="1">ROUND(INDIRECT(ADDRESS(ROW()+(0), COLUMN()+(-2), 1))*INDIRECT(ADDRESS(ROW()+(0), COLUMN()+(-1), 1)), 2)</f>
        <v>5.78</v>
      </c>
    </row>
    <row r="15" spans="1:8" ht="13.50" thickBot="1" customHeight="1">
      <c r="A15" s="15"/>
      <c r="B15" s="15"/>
      <c r="C15" s="15"/>
      <c r="D15" s="15"/>
      <c r="E15" s="15"/>
      <c r="F15" s="9" t="s">
        <v>23</v>
      </c>
      <c r="G15" s="9"/>
      <c r="H15" s="17">
        <f ca="1">ROUND(SUM(INDIRECT(ADDRESS(ROW()+(-1), COLUMN()+(0), 1)),INDIRECT(ADDRESS(ROW()+(-2), COLUMN()+(0), 1))), 2)</f>
        <v>13.73</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4617.83</v>
      </c>
      <c r="H17" s="14">
        <f ca="1">ROUND(INDIRECT(ADDRESS(ROW()+(0), COLUMN()+(-2), 1))*INDIRECT(ADDRESS(ROW()+(0), COLUMN()+(-1), 1))/100, 2)</f>
        <v>92.36</v>
      </c>
    </row>
    <row r="18" spans="1:8" ht="13.50" thickBot="1" customHeight="1">
      <c r="A18" s="21" t="s">
        <v>27</v>
      </c>
      <c r="B18" s="21"/>
      <c r="C18" s="22"/>
      <c r="D18" s="22"/>
      <c r="E18" s="23"/>
      <c r="F18" s="24" t="s">
        <v>28</v>
      </c>
      <c r="G18" s="25"/>
      <c r="H18" s="26">
        <f ca="1">ROUND(SUM(INDIRECT(ADDRESS(ROW()+(-1), COLUMN()+(0), 1)),INDIRECT(ADDRESS(ROW()+(-3), COLUMN()+(0), 1)),INDIRECT(ADDRESS(ROW()+(-7), COLUMN()+(0), 1))), 2)</f>
        <v>4710.19</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