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<sst xmlns="http://schemas.openxmlformats.org/spreadsheetml/2006/main" count="36" uniqueCount="36">
  <si>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</si>
  <si>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NKF020</t>
  </si>
  <si>
    <t xml:space="preserve">m²</t>
  </si>
  <si>
    <t xml:space="preserve">Aislamiento térmico en cámaras de aire de cerramiento de doble hoja de mampostería, por insuflación, desde el exterior, de nódulos de lana mineral.</t>
  </si>
  <si>
    <r>
      <rPr>
        <sz val="8.25"/>
        <color rgb="FF000000"/>
        <rFont val="Arial"/>
        <family val="2"/>
      </rPr>
      <t xml:space="preserve">Aislamiento térmico en cerramientos de doble hoja de mampostería, rellenando el interior de la cámara de aire de 40 mm de espesor medio, por insuflación, desde el exterior, de nódulos de lana mineral,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</si>
  <si>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</si>
  <si>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</si>
  <si>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</si>
  <si>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</si>
  <si>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</si>
  <si>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</si>
  <si>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</si>
  <si>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mt16lvi100e</t>
  </si>
  <si>
    <t xml:space="preserve">kg</t>
  </si>
  <si>
    <t xml:space="preserve">Nódulos de lana mineral,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</si>
  <si>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mt28mop190b</t>
  </si>
  <si>
    <t xml:space="preserve">kg</t>
  </si>
  <si>
    <t xml:space="preserve">Mortero de cemento, resistencia a compresión de 3 a 7,5 N/mm², absorción de agua por capilaridad menor de 0,2 kg/m² min½, para uso en exteriores, color gris, compuesto por cemento de alta resistencia, agregados seleccionados y otros aditivos, suministrado en sacos.</t>
  </si>
  <si>
    <t xml:space="preserve">Subtotal materiales:</t>
  </si>
  <si>
    <t xml:space="preserve">Equipo y herramienta</t>
  </si>
  <si>
    <t xml:space="preserve">mq08mpa010</t>
  </si>
  <si>
    <t xml:space="preserve">h</t>
  </si>
  <si>
    <t xml:space="preserve">Herramienta para insuflación de aislamiento en cámaras de aire.</t>
  </si>
  <si>
    <t xml:space="preserve">Subtotal equipo y herramienta:</t>
  </si>
  <si>
    <t xml:space="preserve">Mano de obra</t>
  </si>
  <si>
    <t xml:space="preserve">mo030</t>
  </si>
  <si>
    <t xml:space="preserve">h</t>
  </si>
  <si>
    <t xml:space="preserve">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</si>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</sst>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69.02" customWidth="1"/>
    <col min="6" max="6" width="14.96" customWidth="1"/>
    <col min="7" max="7" width="15.13"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v>
      </c>
      <c r="G10" s="12">
        <v>31.75</v>
      </c>
      <c r="H10" s="12">
        <f ca="1">ROUND(INDIRECT(ADDRESS(ROW()+(0), COLUMN()+(-2), 1))*INDIRECT(ADDRESS(ROW()+(0), COLUMN()+(-1), 1)), 2)</f>
        <v>63.5</v>
      </c>
    </row>
    <row r="11" spans="1:8" ht="45.00" thickBot="1" customHeight="1">
      <c r="A11" s="1" t="s">
        <v>15</v>
      </c>
      <c r="B11" s="1"/>
      <c r="C11" s="10" t="s">
        <v>16</v>
      </c>
      <c r="D11" s="10"/>
      <c r="E11" s="1" t="s">
        <v>17</v>
      </c>
      <c r="F11" s="13">
        <v>0.6</v>
      </c>
      <c r="G11" s="14">
        <v>1.36</v>
      </c>
      <c r="H11" s="14">
        <f ca="1">ROUND(INDIRECT(ADDRESS(ROW()+(0), COLUMN()+(-2), 1))*INDIRECT(ADDRESS(ROW()+(0), COLUMN()+(-1), 1)), 2)</f>
        <v>0.82</v>
      </c>
    </row>
    <row r="12" spans="1:8" ht="13.50" thickBot="1" customHeight="1">
      <c r="A12" s="15"/>
      <c r="B12" s="15"/>
      <c r="C12" s="15"/>
      <c r="D12" s="15"/>
      <c r="E12" s="15"/>
      <c r="F12" s="9" t="s">
        <v>18</v>
      </c>
      <c r="G12" s="9"/>
      <c r="H12" s="17">
        <f ca="1">ROUND(SUM(INDIRECT(ADDRESS(ROW()+(-1), COLUMN()+(0), 1)),INDIRECT(ADDRESS(ROW()+(-2), COLUMN()+(0), 1))), 2)</f>
        <v>64.32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0.096</v>
      </c>
      <c r="G14" s="14">
        <v>105.14</v>
      </c>
      <c r="H14" s="14">
        <f ca="1">ROUND(INDIRECT(ADDRESS(ROW()+(0), COLUMN()+(-2), 1))*INDIRECT(ADDRESS(ROW()+(0), COLUMN()+(-1), 1)), 2)</f>
        <v>10.09</v>
      </c>
    </row>
    <row r="15" spans="1:8" ht="13.50" thickBot="1" customHeight="1">
      <c r="A15" s="15"/>
      <c r="B15" s="15"/>
      <c r="C15" s="15"/>
      <c r="D15" s="15"/>
      <c r="E15" s="15"/>
      <c r="F15" s="9" t="s">
        <v>23</v>
      </c>
      <c r="G15" s="9"/>
      <c r="H15" s="17">
        <f ca="1">ROUND(SUM(INDIRECT(ADDRESS(ROW()+(-1), COLUMN()+(0), 1))), 2)</f>
        <v>10.09</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0.121</v>
      </c>
      <c r="G17" s="12">
        <v>59.07</v>
      </c>
      <c r="H17" s="12">
        <f ca="1">ROUND(INDIRECT(ADDRESS(ROW()+(0), COLUMN()+(-2), 1))*INDIRECT(ADDRESS(ROW()+(0), COLUMN()+(-1), 1)), 2)</f>
        <v>7.15</v>
      </c>
    </row>
    <row r="18" spans="1:8" ht="13.50" thickBot="1" customHeight="1">
      <c r="A18" s="1" t="s">
        <v>28</v>
      </c>
      <c r="B18" s="1"/>
      <c r="C18" s="10" t="s">
        <v>29</v>
      </c>
      <c r="D18" s="10"/>
      <c r="E18" s="1" t="s">
        <v>30</v>
      </c>
      <c r="F18" s="13">
        <v>0.121</v>
      </c>
      <c r="G18" s="14">
        <v>44.16</v>
      </c>
      <c r="H18" s="14">
        <f ca="1">ROUND(INDIRECT(ADDRESS(ROW()+(0), COLUMN()+(-2), 1))*INDIRECT(ADDRESS(ROW()+(0), COLUMN()+(-1), 1)), 2)</f>
        <v>5.34</v>
      </c>
    </row>
    <row r="19" spans="1:8" ht="13.50" thickBot="1" customHeight="1">
      <c r="A19" s="15"/>
      <c r="B19" s="15"/>
      <c r="C19" s="15"/>
      <c r="D19" s="15"/>
      <c r="E19" s="15"/>
      <c r="F19" s="9" t="s">
        <v>31</v>
      </c>
      <c r="G19" s="9"/>
      <c r="H19" s="17">
        <f ca="1">ROUND(SUM(INDIRECT(ADDRESS(ROW()+(-1), COLUMN()+(0), 1)),INDIRECT(ADDRESS(ROW()+(-2), COLUMN()+(0), 1))), 2)</f>
        <v>12.49</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86.9</v>
      </c>
      <c r="H21" s="14">
        <f ca="1">ROUND(INDIRECT(ADDRESS(ROW()+(0), COLUMN()+(-2), 1))*INDIRECT(ADDRESS(ROW()+(0), COLUMN()+(-1), 1))/100, 2)</f>
        <v>1.74</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88.64</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