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<sst xmlns="http://schemas.openxmlformats.org/spreadsheetml/2006/main" count="38" uniqueCount="38">
  <si>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</si>
  <si>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NIH101</t>
  </si>
  <si>
    <t xml:space="preserve">Ud</t>
  </si>
  <si>
    <t xml:space="preserve">Impermeabilización de ducha de obra con sumidero, sistema Sumi Level "REVESTECH".</t>
  </si>
  <si>
    <r>
      <rPr>
        <sz val="8.25"/>
        <color rgb="FF000000"/>
        <rFont val="Arial"/>
        <family val="2"/>
      </rPr>
      <t xml:space="preserve">Impermeabilización de paramentos verticales y horizontales de ducha de obra con sumidero, sistema Sumi Level "REVESTECH", compuesta por kit Sumi Level 20x20, de 200x200 mm, formado por membrana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piso, de poliuretano, con tratamiento antibacteriano y fungicida de 238x238 mm, sumidero sifónico, convertible en no sifónico de polipropileno de 60 mm de altura, de salida horizontal y 40 mm de diámetro, y llave para registro de acero inoxidable, y membrana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(Dry50 Cornerin), resolución de uniones y sellado de juntas elásticas (puntos de penetración de tuberías en el revestimiento, encuentros entre el paramento y la ducha de obra, etc.).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</si>
  <si>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</si>
  <si>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</si>
  <si>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</si>
  <si>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</si>
  <si>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</si>
  <si>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</si>
  <si>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</si>
  <si>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mt15rev310a</t>
  </si>
  <si>
    <t xml:space="preserve">Ud</t>
  </si>
  <si>
    <t xml:space="preserve">Kit Sumi Level 20x20 "REVESTECH", de 200x200 mm, formado por membrana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piso, de poliuretano, con tratamiento antibacteriano y fungicida de 238x238 mm, sumidero sifónico, convertible en no sifónico de polipropileno de 60 mm de altura, de salida horizontal y 40 mm de diámetro, y llave para registro de acero inoxidable, para impermeabilización y desagüe de ducha de obra.</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</si>
  <si>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</si>
  <si>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</si>
  <si>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</si>
  <si>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</si>
  <si>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</si>
  <si>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ancho y 30 m de longitud.</t>
  </si>
  <si>
    <t xml:space="preserve">mt15rev065b</t>
  </si>
  <si>
    <t xml:space="preserve">Ud</t>
  </si>
  <si>
    <t xml:space="preserve">Complemento para refuerzo de puntos singulares en tratamientos impermeabilizantes mediante piezas para la resolución de ángulos internos, Dry50 Cornerin "REVESTECH".</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</si>
  <si>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</si>
  <si>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</si>
  <si>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</si>
  <si>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</si>
  <si>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</si>
  <si>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</si>
  <si>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</si>
  <si>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</si>
  <si>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</si>
  <si>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</si>
  <si>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</si>
  <si>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</si>
  <si>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79,89Q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</si>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</sst>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2860.48</v>
      </c>
      <c r="G10" s="12">
        <f ca="1">ROUND(INDIRECT(ADDRESS(ROW()+(0), COLUMN()+(-2), 1))*INDIRECT(ADDRESS(ROW()+(0), COLUMN()+(-1), 1)), 2)</f>
        <v>2860.48</v>
      </c>
    </row>
    <row r="11" spans="1:7" ht="45.00" thickBot="1" customHeight="1">
      <c r="A11" s="1" t="s">
        <v>15</v>
      </c>
      <c r="B11" s="1"/>
      <c r="C11" s="10" t="s">
        <v>16</v>
      </c>
      <c r="D11" s="1" t="s">
        <v>17</v>
      </c>
      <c r="E11" s="11">
        <v>16.1</v>
      </c>
      <c r="F11" s="12">
        <v>6.36</v>
      </c>
      <c r="G11" s="12">
        <f ca="1">ROUND(INDIRECT(ADDRESS(ROW()+(0), COLUMN()+(-2), 1))*INDIRECT(ADDRESS(ROW()+(0), COLUMN()+(-1), 1)), 2)</f>
        <v>102.4</v>
      </c>
    </row>
    <row r="12" spans="1:7" ht="45.00" thickBot="1" customHeight="1">
      <c r="A12" s="1" t="s">
        <v>18</v>
      </c>
      <c r="B12" s="1"/>
      <c r="C12" s="10" t="s">
        <v>19</v>
      </c>
      <c r="D12" s="1" t="s">
        <v>20</v>
      </c>
      <c r="E12" s="11">
        <v>5</v>
      </c>
      <c r="F12" s="12">
        <v>137.35</v>
      </c>
      <c r="G12" s="12">
        <f ca="1">ROUND(INDIRECT(ADDRESS(ROW()+(0), COLUMN()+(-2), 1))*INDIRECT(ADDRESS(ROW()+(0), COLUMN()+(-1), 1)), 2)</f>
        <v>686.75</v>
      </c>
    </row>
    <row r="13" spans="1:7" ht="34.50" thickBot="1" customHeight="1">
      <c r="A13" s="1" t="s">
        <v>21</v>
      </c>
      <c r="B13" s="1"/>
      <c r="C13" s="10" t="s">
        <v>22</v>
      </c>
      <c r="D13" s="1" t="s">
        <v>23</v>
      </c>
      <c r="E13" s="13">
        <v>1</v>
      </c>
      <c r="F13" s="14">
        <v>83.41</v>
      </c>
      <c r="G13" s="14">
        <f ca="1">ROUND(INDIRECT(ADDRESS(ROW()+(0), COLUMN()+(-2), 1))*INDIRECT(ADDRESS(ROW()+(0), COLUMN()+(-1), 1)), 2)</f>
        <v>83.41</v>
      </c>
    </row>
    <row r="14" spans="1:7" ht="13.50" thickBot="1" customHeight="1">
      <c r="A14" s="15"/>
      <c r="B14" s="15"/>
      <c r="C14" s="15"/>
      <c r="D14" s="15"/>
      <c r="E14" s="9" t="s">
        <v>24</v>
      </c>
      <c r="F14" s="9"/>
      <c r="G14" s="17">
        <f ca="1">ROUND(SUM(INDIRECT(ADDRESS(ROW()+(-1), COLUMN()+(0), 1)),INDIRECT(ADDRESS(ROW()+(-2), COLUMN()+(0), 1)),INDIRECT(ADDRESS(ROW()+(-3), COLUMN()+(0), 1)),INDIRECT(ADDRESS(ROW()+(-4), COLUMN()+(0), 1))), 2)</f>
        <v>3733.04</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1.776</v>
      </c>
      <c r="F16" s="12">
        <v>59.07</v>
      </c>
      <c r="G16" s="12">
        <f ca="1">ROUND(INDIRECT(ADDRESS(ROW()+(0), COLUMN()+(-2), 1))*INDIRECT(ADDRESS(ROW()+(0), COLUMN()+(-1), 1)), 2)</f>
        <v>104.91</v>
      </c>
    </row>
    <row r="17" spans="1:7" ht="13.50" thickBot="1" customHeight="1">
      <c r="A17" s="1" t="s">
        <v>29</v>
      </c>
      <c r="B17" s="1"/>
      <c r="C17" s="10" t="s">
        <v>30</v>
      </c>
      <c r="D17" s="1" t="s">
        <v>31</v>
      </c>
      <c r="E17" s="13">
        <v>1.776</v>
      </c>
      <c r="F17" s="14">
        <v>44.16</v>
      </c>
      <c r="G17" s="14">
        <f ca="1">ROUND(INDIRECT(ADDRESS(ROW()+(0), COLUMN()+(-2), 1))*INDIRECT(ADDRESS(ROW()+(0), COLUMN()+(-1), 1)), 2)</f>
        <v>78.43</v>
      </c>
    </row>
    <row r="18" spans="1:7" ht="13.50" thickBot="1" customHeight="1">
      <c r="A18" s="15"/>
      <c r="B18" s="15"/>
      <c r="C18" s="15"/>
      <c r="D18" s="15"/>
      <c r="E18" s="9" t="s">
        <v>32</v>
      </c>
      <c r="F18" s="9"/>
      <c r="G18" s="17">
        <f ca="1">ROUND(SUM(INDIRECT(ADDRESS(ROW()+(-1), COLUMN()+(0), 1)),INDIRECT(ADDRESS(ROW()+(-2), COLUMN()+(0), 1))), 2)</f>
        <v>183.34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3916.38</v>
      </c>
      <c r="G20" s="14">
        <f ca="1">ROUND(INDIRECT(ADDRESS(ROW()+(0), COLUMN()+(-2), 1))*INDIRECT(ADDRESS(ROW()+(0), COLUMN()+(-1), 1))/100, 2)</f>
        <v>78.33</v>
      </c>
    </row>
    <row r="21" spans="1:7" ht="13.50" thickBot="1" customHeight="1">
      <c r="A21" s="21" t="s">
        <v>36</v>
      </c>
      <c r="B21" s="21"/>
      <c r="C21" s="22"/>
      <c r="D21" s="23"/>
      <c r="E21" s="24" t="s">
        <v>37</v>
      </c>
      <c r="F21" s="25"/>
      <c r="G21" s="26">
        <f ca="1">ROUND(SUM(INDIRECT(ADDRESS(ROW()+(-1), COLUMN()+(0), 1)),INDIRECT(ADDRESS(ROW()+(-3), COLUMN()+(0), 1)),INDIRECT(ADDRESS(ROW()+(-7), COLUMN()+(0), 1))), 2)</f>
        <v>3994.71</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