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<sst xmlns="http://schemas.openxmlformats.org/spreadsheetml/2006/main" count="38" uniqueCount="38">
  <si>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</si>
  <si>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NIG030</t>
  </si>
  <si>
    <t xml:space="preserve">m²</t>
  </si>
  <si>
    <t xml:space="preserve">Impermeabilización de galerías y balcones, con membranas de poliolefinas.</t>
  </si>
  <si>
    <r>
      <rPr>
        <sz val="8.25"/>
        <color rgb="FF000000"/>
        <rFont val="Arial"/>
        <family val="2"/>
      </rPr>
      <t xml:space="preserve">Impermeabilización de galerías y balcones, con membrana impermeabilizante flexible tipo EVAC, compuesta de una doble hoja de poliolefina termoplástica con acetato de vinil etileno, con ambas caras revestidas de fibras de poliéster no tejidas, de 0,52 mm de espesor y 335 g/m², fijada con adhesivo cementoso mejorado, C2 E, al soporte de mortero de cemento CEM II/B-P 32,5 N tipo M-5, confeccionado en obra con 250 kg/m³ de cemento y una proporción en volumen 1/6, con espesor medio de 4 cm y pendiente del 1% al 5%, acabado fratasado. El precio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</si>
  <si>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</si>
  <si>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</si>
  <si>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</si>
  <si>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</si>
  <si>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</si>
  <si>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</si>
  <si>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</si>
  <si>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mt09mor010c</t>
  </si>
  <si>
    <t xml:space="preserve">m³</t>
  </si>
  <si>
    <t xml:space="preserve">Mortero de cemento CEM II/B-P 32,5 N tipo M-5, confeccionado en obra con 250 kg/m³ de cemento y una proporción en volumen 1/6.</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</si>
  <si>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</si>
  <si>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</si>
  <si>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</si>
  <si>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</si>
  <si>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</si>
  <si>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</si>
  <si>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</si>
  <si>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</si>
  <si>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</si>
  <si>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</si>
  <si>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</si>
  <si>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</si>
  <si>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</si>
  <si>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</si>
  <si>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</si>
  <si>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</si>
  <si>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</si>
  <si>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</si>
  <si>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</si>
  <si>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</si>
  <si>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</si>
  <si>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9,30Q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</si>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</sst>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0.04</v>
      </c>
      <c r="G10" s="12">
        <v>884.71</v>
      </c>
      <c r="H10" s="12">
        <f ca="1">ROUND(INDIRECT(ADDRESS(ROW()+(0), COLUMN()+(-2), 1))*INDIRECT(ADDRESS(ROW()+(0), COLUMN()+(-1), 1)), 2)</f>
        <v>35.39</v>
      </c>
    </row>
    <row r="11" spans="1:8" ht="34.50" thickBot="1" customHeight="1">
      <c r="A11" s="1" t="s">
        <v>15</v>
      </c>
      <c r="B11" s="1"/>
      <c r="C11" s="10" t="s">
        <v>16</v>
      </c>
      <c r="D11" s="10"/>
      <c r="E11" s="1" t="s">
        <v>17</v>
      </c>
      <c r="F11" s="11">
        <v>2</v>
      </c>
      <c r="G11" s="12">
        <v>5.37</v>
      </c>
      <c r="H11" s="12">
        <f ca="1">ROUND(INDIRECT(ADDRESS(ROW()+(0), COLUMN()+(-2), 1))*INDIRECT(ADDRESS(ROW()+(0), COLUMN()+(-1), 1)), 2)</f>
        <v>10.74</v>
      </c>
    </row>
    <row r="12" spans="1:8" ht="34.50" thickBot="1" customHeight="1">
      <c r="A12" s="1" t="s">
        <v>18</v>
      </c>
      <c r="B12" s="1"/>
      <c r="C12" s="10" t="s">
        <v>19</v>
      </c>
      <c r="D12" s="10"/>
      <c r="E12" s="1" t="s">
        <v>20</v>
      </c>
      <c r="F12" s="11">
        <v>0.15</v>
      </c>
      <c r="G12" s="12">
        <v>23.02</v>
      </c>
      <c r="H12" s="12">
        <f ca="1">ROUND(INDIRECT(ADDRESS(ROW()+(0), COLUMN()+(-2), 1))*INDIRECT(ADDRESS(ROW()+(0), COLUMN()+(-1), 1)), 2)</f>
        <v>3.45</v>
      </c>
    </row>
    <row r="13" spans="1:8" ht="34.50" thickBot="1" customHeight="1">
      <c r="A13" s="1" t="s">
        <v>21</v>
      </c>
      <c r="B13" s="1"/>
      <c r="C13" s="10" t="s">
        <v>22</v>
      </c>
      <c r="D13" s="10"/>
      <c r="E13" s="1" t="s">
        <v>23</v>
      </c>
      <c r="F13" s="13">
        <v>1.1</v>
      </c>
      <c r="G13" s="14">
        <v>133.23</v>
      </c>
      <c r="H13" s="14">
        <f ca="1">ROUND(INDIRECT(ADDRESS(ROW()+(0), COLUMN()+(-2), 1))*INDIRECT(ADDRESS(ROW()+(0), COLUMN()+(-1), 1)), 2)</f>
        <v>146.55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196.13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0.308</v>
      </c>
      <c r="G16" s="12">
        <v>59.07</v>
      </c>
      <c r="H16" s="12">
        <f ca="1">ROUND(INDIRECT(ADDRESS(ROW()+(0), COLUMN()+(-2), 1))*INDIRECT(ADDRESS(ROW()+(0), COLUMN()+(-1), 1)), 2)</f>
        <v>18.19</v>
      </c>
    </row>
    <row r="17" spans="1:8" ht="13.50" thickBot="1" customHeight="1">
      <c r="A17" s="1" t="s">
        <v>29</v>
      </c>
      <c r="B17" s="1"/>
      <c r="C17" s="10" t="s">
        <v>30</v>
      </c>
      <c r="D17" s="10"/>
      <c r="E17" s="1" t="s">
        <v>31</v>
      </c>
      <c r="F17" s="13">
        <v>0.308</v>
      </c>
      <c r="G17" s="14">
        <v>44.16</v>
      </c>
      <c r="H17" s="14">
        <f ca="1">ROUND(INDIRECT(ADDRESS(ROW()+(0), COLUMN()+(-2), 1))*INDIRECT(ADDRESS(ROW()+(0), COLUMN()+(-1), 1)), 2)</f>
        <v>13.6</v>
      </c>
    </row>
    <row r="18" spans="1:8" ht="13.50" thickBot="1" customHeight="1">
      <c r="A18" s="15"/>
      <c r="B18" s="15"/>
      <c r="C18" s="15"/>
      <c r="D18" s="15"/>
      <c r="E18" s="15"/>
      <c r="F18" s="9" t="s">
        <v>32</v>
      </c>
      <c r="G18" s="9"/>
      <c r="H18" s="17">
        <f ca="1">ROUND(SUM(INDIRECT(ADDRESS(ROW()+(-1), COLUMN()+(0), 1)),INDIRECT(ADDRESS(ROW()+(-2), COLUMN()+(0), 1))), 2)</f>
        <v>31.79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227.92</v>
      </c>
      <c r="H20" s="14">
        <f ca="1">ROUND(INDIRECT(ADDRESS(ROW()+(0), COLUMN()+(-2), 1))*INDIRECT(ADDRESS(ROW()+(0), COLUMN()+(-1), 1))/100, 2)</f>
        <v>4.56</v>
      </c>
    </row>
    <row r="21" spans="1:8" ht="13.50" thickBot="1" customHeight="1">
      <c r="A21" s="21" t="s">
        <v>36</v>
      </c>
      <c r="B21" s="21"/>
      <c r="C21" s="22"/>
      <c r="D21" s="22"/>
      <c r="E21" s="23"/>
      <c r="F21" s="24" t="s">
        <v>37</v>
      </c>
      <c r="G21" s="25"/>
      <c r="H21" s="26">
        <f ca="1">ROUND(SUM(INDIRECT(ADDRESS(ROW()+(-1), COLUMN()+(0), 1)),INDIRECT(ADDRESS(ROW()+(-3), COLUMN()+(0), 1)),INDIRECT(ADDRESS(ROW()+(-7), COLUMN()+(0), 1))), 2)</f>
        <v>232.48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