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<sst xmlns="http://schemas.openxmlformats.org/spreadsheetml/2006/main" count="78" uniqueCount="78">
  <si>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</si>
  <si>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NCB010</t>
  </si>
  <si>
    <t xml:space="preserve">Ud</t>
  </si>
  <si>
    <t xml:space="preserve">Bancada flotante antivibración, de concreto reforzado, para apoyo de maquinaria.</t>
  </si>
  <si>
    <r>
      <rPr>
        <sz val="8.25"/>
        <color rgb="FF000000"/>
        <rFont val="Arial"/>
        <family val="2"/>
      </rPr>
      <t xml:space="preserve">Bancada continua flotante antivibración, de concreto reforzado, para apoyo de maquinaria, de 150x100x16 cm, compuesta de concreto f'c=210 kg/cm² (3000 psi), clase de exposición F0 S0 P0 C0, tamaño máximo del agregado 12,5 mm (1/2"), consistencia blanda, preparado en obra, y fundido con medios manuales, electromalla tipo 6x6 10/10 de acero Grado 70, con barras separadas 15,24x15,24 cm de Ø 3,43 mm, sobre una lámina de espuma de polietileno de alta densidad, de 3 mm de espesor, apoyada sobre paneles antivibración de fibra de vidrio moldeada con ligante sintético, de 50 mm de espesor. Incluso capa separadora de film de polietileno de 0,05 mm de espesor y encofrado perimetral de ladrillo cerámico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</si>
  <si>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</si>
  <si>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</si>
  <si>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</si>
  <si>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</si>
  <si>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</si>
  <si>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</si>
  <si>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</si>
  <si>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</si>
  <si>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</si>
  <si>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</si>
  <si>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mt04lvc010h</t>
  </si>
  <si>
    <t xml:space="preserve">Ud</t>
  </si>
  <si>
    <t xml:space="preserve">Ladrillo cerámico hueco doble, para revestir, 33x16x9 cm, densidad 810 kg/m³.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</si>
  <si>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</si>
  <si>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</si>
  <si>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</si>
  <si>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</si>
  <si>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</si>
  <si>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sacos.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</si>
  <si>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</si>
  <si>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</si>
  <si>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</si>
  <si>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</si>
  <si>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</si>
  <si>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</si>
  <si>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mt16avg070a</t>
  </si>
  <si>
    <t xml:space="preserve">Ud</t>
  </si>
  <si>
    <t xml:space="preserve">Panel antivibración de fibra de vidrio moldeada con ligante sintético, de 1150x550x50 mm y 2000 kg/cm² de carga máxima a compresión.</t>
  </si>
  <si>
    <t xml:space="preserve">mt07ame120aa</t>
  </si>
  <si>
    <t xml:space="preserve">m²</t>
  </si>
  <si>
    <t xml:space="preserve">Electromalla tipo 6x6 10/10 de acero Grado 70, con barras lisas separadas 15,24x15,24 cm de 3,43 mm de diámetro, según ASTM A 185 y ASTM A 497.</t>
  </si>
  <si>
    <t xml:space="preserve">mt01arg000q</t>
  </si>
  <si>
    <t xml:space="preserve">m³</t>
  </si>
  <si>
    <t xml:space="preserve">Arena de río.</t>
  </si>
  <si>
    <t xml:space="preserve">mt01arg001qf</t>
  </si>
  <si>
    <t xml:space="preserve">m³</t>
  </si>
  <si>
    <t xml:space="preserve">Piedrín de 1/2", de tamaño máximo 12,5 mm.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</si>
  <si>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</si>
  <si>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</si>
  <si>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</si>
  <si>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</si>
  <si>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</si>
  <si>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</si>
  <si>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</si>
  <si>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</si>
  <si>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</si>
  <si>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</si>
  <si>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</si>
  <si>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</si>
  <si>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Albañil especialista en concreto armado.</t>
  </si>
  <si>
    <t xml:space="preserve">mo089</t>
  </si>
  <si>
    <t xml:space="preserve">h</t>
  </si>
  <si>
    <t xml:space="preserve">Ayudante albañil especialista en concreto armado.</t>
  </si>
  <si>
    <t xml:space="preserve">mo113</t>
  </si>
  <si>
    <t xml:space="preserve">h</t>
  </si>
  <si>
    <t xml:space="preserve">Peón albañil.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</si>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</sst>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6.98" customWidth="1"/>
    <col min="5" max="5" width="15.64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1.575</v>
      </c>
      <c r="F10" s="12">
        <v>1.89</v>
      </c>
      <c r="G10" s="12">
        <f ca="1">ROUND(INDIRECT(ADDRESS(ROW()+(0), COLUMN()+(-2), 1))*INDIRECT(ADDRESS(ROW()+(0), COLUMN()+(-1), 1)), 2)</f>
        <v>2.98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14.706</v>
      </c>
      <c r="F11" s="12">
        <v>4.7</v>
      </c>
      <c r="G11" s="12">
        <f ca="1">ROUND(INDIRECT(ADDRESS(ROW()+(0), COLUMN()+(-2), 1))*INDIRECT(ADDRESS(ROW()+(0), COLUMN()+(-1), 1)), 2)</f>
        <v>69.12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0.065</v>
      </c>
      <c r="F12" s="12">
        <v>11.92</v>
      </c>
      <c r="G12" s="12">
        <f ca="1">ROUND(INDIRECT(ADDRESS(ROW()+(0), COLUMN()+(-2), 1))*INDIRECT(ADDRESS(ROW()+(0), COLUMN()+(-1), 1)), 2)</f>
        <v>0.77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0.012</v>
      </c>
      <c r="F13" s="12">
        <v>410.36</v>
      </c>
      <c r="G13" s="12">
        <f ca="1">ROUND(INDIRECT(ADDRESS(ROW()+(0), COLUMN()+(-2), 1))*INDIRECT(ADDRESS(ROW()+(0), COLUMN()+(-1), 1)), 2)</f>
        <v>4.92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1.575</v>
      </c>
      <c r="F14" s="12">
        <v>5.81</v>
      </c>
      <c r="G14" s="12">
        <f ca="1">ROUND(INDIRECT(ADDRESS(ROW()+(0), COLUMN()+(-2), 1))*INDIRECT(ADDRESS(ROW()+(0), COLUMN()+(-1), 1)), 2)</f>
        <v>9.15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0.158</v>
      </c>
      <c r="F15" s="12">
        <v>8.83</v>
      </c>
      <c r="G15" s="12">
        <f ca="1">ROUND(INDIRECT(ADDRESS(ROW()+(0), COLUMN()+(-2), 1))*INDIRECT(ADDRESS(ROW()+(0), COLUMN()+(-1), 1)), 2)</f>
        <v>1.4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2.609</v>
      </c>
      <c r="F16" s="12">
        <v>135.62</v>
      </c>
      <c r="G16" s="12">
        <f ca="1">ROUND(INDIRECT(ADDRESS(ROW()+(0), COLUMN()+(-2), 1))*INDIRECT(ADDRESS(ROW()+(0), COLUMN()+(-1), 1)), 2)</f>
        <v>353.83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1.65</v>
      </c>
      <c r="F17" s="12">
        <v>6.79</v>
      </c>
      <c r="G17" s="12">
        <f ca="1">ROUND(INDIRECT(ADDRESS(ROW()+(0), COLUMN()+(-2), 1))*INDIRECT(ADDRESS(ROW()+(0), COLUMN()+(-1), 1)), 2)</f>
        <v>11.2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0.144</v>
      </c>
      <c r="F18" s="12">
        <v>118.63</v>
      </c>
      <c r="G18" s="12">
        <f ca="1">ROUND(INDIRECT(ADDRESS(ROW()+(0), COLUMN()+(-2), 1))*INDIRECT(ADDRESS(ROW()+(0), COLUMN()+(-1), 1)), 2)</f>
        <v>17.08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0.144</v>
      </c>
      <c r="F19" s="12">
        <v>214.05</v>
      </c>
      <c r="G19" s="12">
        <f ca="1">ROUND(INDIRECT(ADDRESS(ROW()+(0), COLUMN()+(-2), 1))*INDIRECT(ADDRESS(ROW()+(0), COLUMN()+(-1), 1)), 2)</f>
        <v>30.82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113.92</v>
      </c>
      <c r="F20" s="14">
        <v>2.09</v>
      </c>
      <c r="G20" s="14">
        <f ca="1">ROUND(INDIRECT(ADDRESS(ROW()+(0), COLUMN()+(-2), 1))*INDIRECT(ADDRESS(ROW()+(0), COLUMN()+(-1), 1)), 2)</f>
        <v>238.09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739.36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0.184</v>
      </c>
      <c r="F23" s="14">
        <v>24.91</v>
      </c>
      <c r="G23" s="14">
        <f ca="1">ROUND(INDIRECT(ADDRESS(ROW()+(0), COLUMN()+(-2), 1))*INDIRECT(ADDRESS(ROW()+(0), COLUMN()+(-1), 1)), 2)</f>
        <v>4.58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4.58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0.334</v>
      </c>
      <c r="F26" s="12">
        <v>61.47</v>
      </c>
      <c r="G26" s="12">
        <f ca="1">ROUND(INDIRECT(ADDRESS(ROW()+(0), COLUMN()+(-2), 1))*INDIRECT(ADDRESS(ROW()+(0), COLUMN()+(-1), 1)), 2)</f>
        <v>20.53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0.334</v>
      </c>
      <c r="F27" s="12">
        <v>45.92</v>
      </c>
      <c r="G27" s="12">
        <f ca="1">ROUND(INDIRECT(ADDRESS(ROW()+(0), COLUMN()+(-2), 1))*INDIRECT(ADDRESS(ROW()+(0), COLUMN()+(-1), 1)), 2)</f>
        <v>15.34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0.556</v>
      </c>
      <c r="F28" s="12">
        <v>42.54</v>
      </c>
      <c r="G28" s="12">
        <f ca="1">ROUND(INDIRECT(ADDRESS(ROW()+(0), COLUMN()+(-2), 1))*INDIRECT(ADDRESS(ROW()+(0), COLUMN()+(-1), 1)), 2)</f>
        <v>23.65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0.405</v>
      </c>
      <c r="F29" s="12">
        <v>59.07</v>
      </c>
      <c r="G29" s="12">
        <f ca="1">ROUND(INDIRECT(ADDRESS(ROW()+(0), COLUMN()+(-2), 1))*INDIRECT(ADDRESS(ROW()+(0), COLUMN()+(-1), 1)), 2)</f>
        <v>23.92</v>
      </c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0.37</v>
      </c>
      <c r="F30" s="12">
        <v>43.24</v>
      </c>
      <c r="G30" s="12">
        <f ca="1">ROUND(INDIRECT(ADDRESS(ROW()+(0), COLUMN()+(-2), 1))*INDIRECT(ADDRESS(ROW()+(0), COLUMN()+(-1), 1)), 2)</f>
        <v>16</v>
      </c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0.331</v>
      </c>
      <c r="F31" s="12">
        <v>60.7</v>
      </c>
      <c r="G31" s="12">
        <f ca="1">ROUND(INDIRECT(ADDRESS(ROW()+(0), COLUMN()+(-2), 1))*INDIRECT(ADDRESS(ROW()+(0), COLUMN()+(-1), 1)), 2)</f>
        <v>20.09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3">
        <v>0.166</v>
      </c>
      <c r="F32" s="14">
        <v>44.16</v>
      </c>
      <c r="G32" s="14">
        <f ca="1">ROUND(INDIRECT(ADDRESS(ROW()+(0), COLUMN()+(-2), 1))*INDIRECT(ADDRESS(ROW()+(0), COLUMN()+(-1), 1)), 2)</f>
        <v>7.33</v>
      </c>
    </row>
    <row r="33" spans="1:7" ht="13.50" thickBot="1" customHeight="1">
      <c r="A33" s="15"/>
      <c r="B33" s="15"/>
      <c r="C33" s="15"/>
      <c r="D33" s="15"/>
      <c r="E33" s="9" t="s">
        <v>73</v>
      </c>
      <c r="F33" s="9"/>
      <c r="G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126.86</v>
      </c>
    </row>
    <row r="34" spans="1:7" ht="13.50" thickBot="1" customHeight="1">
      <c r="A34" s="15">
        <v>4</v>
      </c>
      <c r="B34" s="15"/>
      <c r="C34" s="15"/>
      <c r="D34" s="18" t="s">
        <v>74</v>
      </c>
      <c r="E34" s="18"/>
      <c r="F34" s="15"/>
      <c r="G34" s="15"/>
    </row>
    <row r="35" spans="1:7" ht="13.50" thickBot="1" customHeight="1">
      <c r="A35" s="19"/>
      <c r="B35" s="19"/>
      <c r="C35" s="20" t="s">
        <v>75</v>
      </c>
      <c r="D35" s="19" t="s">
        <v>76</v>
      </c>
      <c r="E35" s="13">
        <v>2</v>
      </c>
      <c r="F35" s="14">
        <f ca="1">ROUND(SUM(INDIRECT(ADDRESS(ROW()+(-2), COLUMN()+(1), 1)),INDIRECT(ADDRESS(ROW()+(-11), COLUMN()+(1), 1)),INDIRECT(ADDRESS(ROW()+(-14), COLUMN()+(1), 1))), 2)</f>
        <v>870.8</v>
      </c>
      <c r="G35" s="14">
        <f ca="1">ROUND(INDIRECT(ADDRESS(ROW()+(0), COLUMN()+(-2), 1))*INDIRECT(ADDRESS(ROW()+(0), COLUMN()+(-1), 1))/100, 2)</f>
        <v>17.42</v>
      </c>
    </row>
    <row r="36" spans="1:7" ht="13.50" thickBot="1" customHeight="1">
      <c r="A36" s="8"/>
      <c r="B36" s="8"/>
      <c r="C36" s="8"/>
      <c r="D36" s="8"/>
      <c r="E36" s="21" t="s">
        <v>77</v>
      </c>
      <c r="F36" s="21"/>
      <c r="G36" s="22">
        <f ca="1">ROUND(SUM(INDIRECT(ADDRESS(ROW()+(-1), COLUMN()+(0), 1)),INDIRECT(ADDRESS(ROW()+(-3), COLUMN()+(0), 1)),INDIRECT(ADDRESS(ROW()+(-12), COLUMN()+(0), 1)),INDIRECT(ADDRESS(ROW()+(-15), COLUMN()+(0), 1))), 2)</f>
        <v>888.22</v>
      </c>
    </row>
  </sheetData>
  <mergeCells count="4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E33:F33"/>
    <mergeCell ref="A34:B34"/>
    <mergeCell ref="D34:E34"/>
    <mergeCell ref="A35:B35"/>
    <mergeCell ref="A36:B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