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<sst xmlns="http://schemas.openxmlformats.org/spreadsheetml/2006/main" count="40" uniqueCount="40">
  <si>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</si>
  <si>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</si>
  <si>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</si>
  <si>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</si>
  <si>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doble panel rígido de poliestireno extruido, de superficie lisa y mecanizado lateral a media madera, de 120 mm de espesor, resistencia a compresión &gt;= 300 kPa, resistencia térmica 3,35 m²K/W, conductividad térmica 0,036 W/(mK), colocado a tope en la base de la solera, simplemente apoyado, previa colocación de barrera de vapor con manto prefabricado de betún aditivado con plastómero APP, de 2 mm de espesor, con armaduría de aluminio colocada con emulsión asfáltica aniónica con cargas sobre una capa de concreto de limpieza, cubierto con film de polietileno de 0,2 mm de espesor, preparado para recibir una solera de concreto. Incluso cinta autoadhesiva para sellado de juntas. El precio no incluye la capa de concreto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</si>
  <si>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</si>
  <si>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</si>
  <si>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</si>
  <si>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</si>
  <si>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</si>
  <si>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</si>
  <si>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</si>
  <si>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</si>
  <si>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</si>
  <si>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</si>
  <si>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mt14lad010i</t>
  </si>
  <si>
    <t xml:space="preserve">m²</t>
  </si>
  <si>
    <t xml:space="preserve">Manto prefabricado de betún aditivado con plastómero APP, de 2 mm de espesor, masa nominal 3 kg/m², con armaduría de aluminio, de superficie no protegida.</t>
  </si>
  <si>
    <t xml:space="preserve">mt16pxa010aiq</t>
  </si>
  <si>
    <t xml:space="preserve">m²</t>
  </si>
  <si>
    <t xml:space="preserve">Panel rígido de poliestireno extruido, de superficie lisa y mecanizado lateral a media madera, de 120 mm de espesor, resistencia a compresión &gt;= 300 kPa, resistencia térmica 3,35 m²K/W, conductividad térmica 0,036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</si>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</sst>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107.10" customWidth="1"/>
    <col min="6" max="6" width="207.06" customWidth="1"/>
    <col min="7" max="7" width="11.90" customWidth="1"/>
    <col min="8" max="8" width="12.07" customWidth="1"/>
    <col min="9" max="9" width="10.03" customWidth="1"/>
  </cols>
  <sheetData>
    <row r="1" spans="1:1" ht="2.25" thickBot="1" customHeight="1">
      <c r="A1" s="1" t="s">
        <v>0</v>
      </c>
      <c r="B1" s="1"/>
      <c r="C1" s="1"/>
      <c r="D1" s="1"/>
      <c r="E1" s="1"/>
      <c r="F1" s="1"/>
      <c r="G1" s="1"/>
      <c r="H1" s="1"/>
      <c r="I1" s="1"/>
    </row>
    <row r="3" spans="1:9" ht="13.50" thickBot="1" customHeight="1">
      <c r="A3" s="2" t="s">
        <v>1</v>
      </c>
      <c r="B3" s="3" t="s">
        <v>2</v>
      </c>
      <c r="C3" s="3"/>
      <c r="D3" s="2" t="s">
        <v>3</v>
      </c>
      <c r="E3" s="2"/>
    </row>
    <row r="5" spans="1:9" ht="76.50" thickBot="1" customHeight="1">
      <c r="A5" s="5" t="s">
        <v>4</v>
      </c>
      <c r="B5" s="5"/>
      <c r="C5" s="5"/>
      <c r="D5" s="5"/>
      <c r="E5" s="5"/>
    </row>
    <row r="8" spans="1:9" ht="24.00" thickBot="1" customHeight="1">
      <c r="A8" s="6" t="s">
        <v>5</v>
      </c>
      <c r="B8" s="6"/>
      <c r="C8" s="6" t="s">
        <v>6</v>
      </c>
      <c r="D8" s="6"/>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0" t="s">
        <v>13</v>
      </c>
      <c r="D10" s="10"/>
      <c r="E10" s="1" t="s">
        <v>14</v>
      </c>
      <c r="F10" s="1"/>
      <c r="G10" s="11">
        <v>0.3</v>
      </c>
      <c r="H10" s="12">
        <v>33.65</v>
      </c>
      <c r="I10" s="12">
        <f ca="1">ROUND(INDIRECT(ADDRESS(ROW()+(0), COLUMN()+(-2), 1))*INDIRECT(ADDRESS(ROW()+(0), COLUMN()+(-1), 1)), 2)</f>
        <v>10.1</v>
      </c>
    </row>
    <row r="11" spans="1:9" ht="13.50" thickBot="1" customHeight="1">
      <c r="A11" s="1" t="s">
        <v>15</v>
      </c>
      <c r="B11" s="1"/>
      <c r="C11" s="10" t="s">
        <v>16</v>
      </c>
      <c r="D11" s="10"/>
      <c r="E11" s="1" t="s">
        <v>17</v>
      </c>
      <c r="F11" s="1"/>
      <c r="G11" s="11">
        <v>1.05</v>
      </c>
      <c r="H11" s="12">
        <v>76.3</v>
      </c>
      <c r="I11" s="12">
        <f ca="1">ROUND(INDIRECT(ADDRESS(ROW()+(0), COLUMN()+(-2), 1))*INDIRECT(ADDRESS(ROW()+(0), COLUMN()+(-1), 1)), 2)</f>
        <v>80.12</v>
      </c>
    </row>
    <row r="12" spans="1:9" ht="13.50" thickBot="1" customHeight="1">
      <c r="A12" s="1" t="s">
        <v>18</v>
      </c>
      <c r="B12" s="1"/>
      <c r="C12" s="10" t="s">
        <v>19</v>
      </c>
      <c r="D12" s="10"/>
      <c r="E12" s="1" t="s">
        <v>20</v>
      </c>
      <c r="F12" s="1"/>
      <c r="G12" s="11">
        <v>2.2</v>
      </c>
      <c r="H12" s="12">
        <v>307.38</v>
      </c>
      <c r="I12" s="12">
        <f ca="1">ROUND(INDIRECT(ADDRESS(ROW()+(0), COLUMN()+(-2), 1))*INDIRECT(ADDRESS(ROW()+(0), COLUMN()+(-1), 1)), 2)</f>
        <v>676.24</v>
      </c>
    </row>
    <row r="13" spans="1:9" ht="13.50" thickBot="1" customHeight="1">
      <c r="A13" s="1" t="s">
        <v>21</v>
      </c>
      <c r="B13" s="1"/>
      <c r="C13" s="10" t="s">
        <v>22</v>
      </c>
      <c r="D13" s="10"/>
      <c r="E13" s="1" t="s">
        <v>23</v>
      </c>
      <c r="F13" s="1"/>
      <c r="G13" s="11">
        <v>1.1</v>
      </c>
      <c r="H13" s="12">
        <v>4.55</v>
      </c>
      <c r="I13" s="12">
        <f ca="1">ROUND(INDIRECT(ADDRESS(ROW()+(0), COLUMN()+(-2), 1))*INDIRECT(ADDRESS(ROW()+(0), COLUMN()+(-1), 1)), 2)</f>
        <v>5.01</v>
      </c>
    </row>
    <row r="14" spans="1:9" ht="13.50" thickBot="1" customHeight="1">
      <c r="A14" s="1" t="s">
        <v>24</v>
      </c>
      <c r="B14" s="1"/>
      <c r="C14" s="10" t="s">
        <v>25</v>
      </c>
      <c r="D14" s="10"/>
      <c r="E14" s="1" t="s">
        <v>26</v>
      </c>
      <c r="F14" s="1"/>
      <c r="G14" s="13">
        <v>0.4</v>
      </c>
      <c r="H14" s="14">
        <v>3.33</v>
      </c>
      <c r="I14" s="14">
        <f ca="1">ROUND(INDIRECT(ADDRESS(ROW()+(0), COLUMN()+(-2), 1))*INDIRECT(ADDRESS(ROW()+(0), COLUMN()+(-1), 1)), 2)</f>
        <v>1.33</v>
      </c>
    </row>
    <row r="15" spans="1:9" ht="13.50" thickBot="1" customHeight="1">
      <c r="A15" s="15"/>
      <c r="B15" s="15"/>
      <c r="C15" s="15"/>
      <c r="D15" s="15"/>
      <c r="E15" s="15"/>
      <c r="F15" s="15"/>
      <c r="G15" s="9" t="s">
        <v>27</v>
      </c>
      <c r="H15" s="9"/>
      <c r="I15" s="17">
        <f ca="1">ROUND(SUM(INDIRECT(ADDRESS(ROW()+(-1), COLUMN()+(0), 1)),INDIRECT(ADDRESS(ROW()+(-2), COLUMN()+(0), 1)),INDIRECT(ADDRESS(ROW()+(-3), COLUMN()+(0), 1)),INDIRECT(ADDRESS(ROW()+(-4), COLUMN()+(0), 1)),INDIRECT(ADDRESS(ROW()+(-5), COLUMN()+(0), 1))), 2)</f>
        <v>772.8</v>
      </c>
    </row>
    <row r="16" spans="1:9" ht="13.50" thickBot="1" customHeight="1">
      <c r="A16" s="15">
        <v>2</v>
      </c>
      <c r="B16" s="15"/>
      <c r="C16" s="15"/>
      <c r="D16" s="15"/>
      <c r="E16" s="18" t="s">
        <v>28</v>
      </c>
      <c r="F16" s="18"/>
      <c r="G16" s="18"/>
      <c r="H16" s="15"/>
      <c r="I16" s="15"/>
    </row>
    <row r="17" spans="1:9" ht="13.50" thickBot="1" customHeight="1">
      <c r="A17" s="1" t="s">
        <v>29</v>
      </c>
      <c r="B17" s="1"/>
      <c r="C17" s="10" t="s">
        <v>30</v>
      </c>
      <c r="D17" s="10"/>
      <c r="E17" s="1" t="s">
        <v>31</v>
      </c>
      <c r="F17" s="1"/>
      <c r="G17" s="11">
        <v>0.297</v>
      </c>
      <c r="H17" s="12">
        <v>60.7</v>
      </c>
      <c r="I17" s="12">
        <f ca="1">ROUND(INDIRECT(ADDRESS(ROW()+(0), COLUMN()+(-2), 1))*INDIRECT(ADDRESS(ROW()+(0), COLUMN()+(-1), 1)), 2)</f>
        <v>18.03</v>
      </c>
    </row>
    <row r="18" spans="1:9" ht="13.50" thickBot="1" customHeight="1">
      <c r="A18" s="1" t="s">
        <v>32</v>
      </c>
      <c r="B18" s="1"/>
      <c r="C18" s="10" t="s">
        <v>33</v>
      </c>
      <c r="D18" s="10"/>
      <c r="E18" s="1" t="s">
        <v>34</v>
      </c>
      <c r="F18" s="1"/>
      <c r="G18" s="13">
        <v>0.297</v>
      </c>
      <c r="H18" s="14">
        <v>44.16</v>
      </c>
      <c r="I18" s="14">
        <f ca="1">ROUND(INDIRECT(ADDRESS(ROW()+(0), COLUMN()+(-2), 1))*INDIRECT(ADDRESS(ROW()+(0), COLUMN()+(-1), 1)), 2)</f>
        <v>13.12</v>
      </c>
    </row>
    <row r="19" spans="1:9" ht="13.50" thickBot="1" customHeight="1">
      <c r="A19" s="15"/>
      <c r="B19" s="15"/>
      <c r="C19" s="15"/>
      <c r="D19" s="15"/>
      <c r="E19" s="15"/>
      <c r="F19" s="15"/>
      <c r="G19" s="9" t="s">
        <v>35</v>
      </c>
      <c r="H19" s="9"/>
      <c r="I19" s="17">
        <f ca="1">ROUND(SUM(INDIRECT(ADDRESS(ROW()+(-1), COLUMN()+(0), 1)),INDIRECT(ADDRESS(ROW()+(-2), COLUMN()+(0), 1))), 2)</f>
        <v>31.15</v>
      </c>
    </row>
    <row r="20" spans="1:9" ht="13.50" thickBot="1" customHeight="1">
      <c r="A20" s="15">
        <v>3</v>
      </c>
      <c r="B20" s="15"/>
      <c r="C20" s="15"/>
      <c r="D20" s="15"/>
      <c r="E20" s="18" t="s">
        <v>36</v>
      </c>
      <c r="F20" s="18"/>
      <c r="G20" s="18"/>
      <c r="H20" s="15"/>
      <c r="I20" s="15"/>
    </row>
    <row r="21" spans="1:9" ht="13.50" thickBot="1" customHeight="1">
      <c r="A21" s="19"/>
      <c r="B21" s="19"/>
      <c r="C21" s="20" t="s">
        <v>37</v>
      </c>
      <c r="D21" s="20"/>
      <c r="E21" s="19" t="s">
        <v>38</v>
      </c>
      <c r="F21" s="19"/>
      <c r="G21" s="13">
        <v>2</v>
      </c>
      <c r="H21" s="14">
        <f ca="1">ROUND(SUM(INDIRECT(ADDRESS(ROW()+(-2), COLUMN()+(1), 1)),INDIRECT(ADDRESS(ROW()+(-6), COLUMN()+(1), 1))), 2)</f>
        <v>803.95</v>
      </c>
      <c r="I21" s="14">
        <f ca="1">ROUND(INDIRECT(ADDRESS(ROW()+(0), COLUMN()+(-2), 1))*INDIRECT(ADDRESS(ROW()+(0), COLUMN()+(-1), 1))/100, 2)</f>
        <v>16.08</v>
      </c>
    </row>
    <row r="22" spans="1:9" ht="13.50" thickBot="1" customHeight="1">
      <c r="A22" s="8"/>
      <c r="B22" s="8"/>
      <c r="C22" s="8"/>
      <c r="D22" s="8"/>
      <c r="E22" s="8"/>
      <c r="F22" s="8"/>
      <c r="G22" s="21" t="s">
        <v>39</v>
      </c>
      <c r="H22" s="21"/>
      <c r="I22" s="22">
        <f ca="1">ROUND(SUM(INDIRECT(ADDRESS(ROW()+(-1), COLUMN()+(0), 1)),INDIRECT(ADDRESS(ROW()+(-3), COLUMN()+(0), 1)),INDIRECT(ADDRESS(ROW()+(-7), COLUMN()+(0), 1))), 2)</f>
        <v>820.03</v>
      </c>
    </row>
  </sheetData>
  <mergeCells count="52">
    <mergeCell ref="A1:I1"/>
    <mergeCell ref="B3:C3"/>
    <mergeCell ref="D3:E3"/>
    <mergeCell ref="A5:E5"/>
    <mergeCell ref="A8:B8"/>
    <mergeCell ref="C8:D8"/>
    <mergeCell ref="E8:F8"/>
    <mergeCell ref="A9:B9"/>
    <mergeCell ref="C9:D9"/>
    <mergeCell ref="E9:G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G15:H15"/>
    <mergeCell ref="A16:B16"/>
    <mergeCell ref="C16:D16"/>
    <mergeCell ref="E16:G16"/>
    <mergeCell ref="A17:B17"/>
    <mergeCell ref="C17:D17"/>
    <mergeCell ref="E17:F17"/>
    <mergeCell ref="A18:B18"/>
    <mergeCell ref="C18:D18"/>
    <mergeCell ref="E18:F18"/>
    <mergeCell ref="A19:B19"/>
    <mergeCell ref="C19:D19"/>
    <mergeCell ref="E19:F19"/>
    <mergeCell ref="G19:H19"/>
    <mergeCell ref="A20:B20"/>
    <mergeCell ref="C20:D20"/>
    <mergeCell ref="E20:G20"/>
    <mergeCell ref="A21:B21"/>
    <mergeCell ref="C21:D21"/>
    <mergeCell ref="E21:F21"/>
    <mergeCell ref="A22:B22"/>
    <mergeCell ref="C22:D22"/>
    <mergeCell ref="E22:F22"/>
    <mergeCell ref="G22:H22"/>
  </mergeCells>
  <pageMargins left="0.147638" right="0.147638" top="0.206693" bottom="0.206693" header="0.0" footer="0.0"/>
  <pageSetup paperSize="9" orientation="portrait"/>
  <rowBreaks count="0" manualBreakCount="0">
    </rowBreaks>
</worksheet>
</file>