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<sst xmlns="http://schemas.openxmlformats.org/spreadsheetml/2006/main" count="40" uniqueCount="40">
  <si>
    <t xml:space="preserve"/>
  </si>
  <si>
    <t xml:space="preserve">NAG010</t>
  </si>
  <si>
    <t xml:space="preserve">m²</t>
  </si>
  <si>
    <t xml:space="preserve">Aislamiento térmico de suelo de cámara frigorífica, con poliestireno extruido.</t>
  </si>
  <si>
    <r>
      <rPr>
        <sz val="8.25"/>
        <color rgb="FF000000"/>
        <rFont val="Arial"/>
        <family val="2"/>
      </rPr>
      <t xml:space="preserve">Aislamiento térmico de suelo de cámara frigorífica, formado por doble panel rígido de poliestireno extruido, de superficie lisa y mecanizado lateral a media madera, de 60 mm de espesor, resistencia a compresión &gt;= 300 kPa, resistencia térmica 1,8 m²K/W, conductividad térmica 0,033 W/(mK), colocado a tope en la base de la solera, simplemente apoyado, previa colocación de barrera de vapor con manto prefabricado de betún aditivado con plastómero APP, de 2 mm de espesor, con armaduría de aluminio colocada con emulsión asfáltica aniónica con cargas sobre una capa de concreto de limpieza, cubierto con film de polietileno de 0,2 mm de espesor, preparado para recibir una solera de concreto. Incluso cinta autoadhesiva para sellado de juntas. El precio no incluye la capa de concreto de limpieza.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</si>
  <si>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</si>
  <si>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</si>
  <si>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</si>
  <si>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</si>
  <si>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</si>
  <si>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</si>
  <si>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</si>
  <si>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mt14iea020c</t>
  </si>
  <si>
    <t xml:space="preserve">kg</t>
  </si>
  <si>
    <t xml:space="preserve">Emulsión asfáltica aniónica con cargas.</t>
  </si>
  <si>
    <t xml:space="preserve">mt14lad010i</t>
  </si>
  <si>
    <t xml:space="preserve">m²</t>
  </si>
  <si>
    <t xml:space="preserve">Manto prefabricado de betún aditivado con plastómero APP, de 2 mm de espesor, masa nominal 3 kg/m², con armaduría de aluminio, de superficie no protegida.</t>
  </si>
  <si>
    <t xml:space="preserve">mt16pxa010acq</t>
  </si>
  <si>
    <t xml:space="preserve">m²</t>
  </si>
  <si>
    <t xml:space="preserve">Panel rígido de poliestireno extruido, de superficie lisa y mecanizado lateral a media madera, de 60 mm de espesor, resistencia a compresión &gt;= 300 kPa, resistencia térmica 1,8 m²K/W, conductividad térmica 0,033 W/(mK), Euroclase E de reacción al fuego, con código de designación XPS-EN 13164-T1-CS(10/Y)300-DS(70,90)-DLT(2)5-CC(2/1,5/50)125-WL(T)0,7-WD(V)3-FTCD1.</t>
  </si>
  <si>
    <t xml:space="preserve">mt16png010d</t>
  </si>
  <si>
    <t xml:space="preserve">m²</t>
  </si>
  <si>
    <t xml:space="preserve">Film de polietileno de 0,2 mm de espesor y 184 g/m² de masa superficial.</t>
  </si>
  <si>
    <t xml:space="preserve">mt16aaa030</t>
  </si>
  <si>
    <t xml:space="preserve">m</t>
  </si>
  <si>
    <t xml:space="preserve">Cinta autoadhesiva para sellado de juntas.</t>
  </si>
  <si>
    <t xml:space="preserve">Subtotal materiales:</t>
  </si>
  <si>
    <t xml:space="preserve">Mano de obra</t>
  </si>
  <si>
    <t xml:space="preserve">mo054</t>
  </si>
  <si>
    <t xml:space="preserve">h</t>
  </si>
  <si>
    <t xml:space="preserve">Montador de aislamientos.</t>
  </si>
  <si>
    <t xml:space="preserve">mo101</t>
  </si>
  <si>
    <t xml:space="preserve">h</t>
  </si>
  <si>
    <t xml:space="preserve">Ayudante de montador de aislamientos.</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</si>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</sst>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48" customWidth="1"/>
    <col min="4" max="4" width="106.42" customWidth="1"/>
    <col min="5" max="5" width="205.70"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row>
    <row r="5" spans="1:8" ht="76.50" thickBot="1" customHeight="1">
      <c r="A5" s="5" t="s">
        <v>4</v>
      </c>
      <c r="B5" s="5"/>
      <c r="C5" s="5"/>
      <c r="D5" s="5"/>
    </row>
    <row r="8" spans="1:8" ht="24.00" thickBot="1" customHeight="1">
      <c r="A8" s="6" t="s">
        <v>5</v>
      </c>
      <c r="B8" s="6"/>
      <c r="C8" s="6" t="s">
        <v>6</v>
      </c>
      <c r="D8" s="6" t="s">
        <v>7</v>
      </c>
      <c r="E8" s="6"/>
      <c r="F8" s="7" t="s">
        <v>8</v>
      </c>
      <c r="G8" s="7" t="s">
        <v>9</v>
      </c>
      <c r="H8" s="7" t="s">
        <v>10</v>
      </c>
    </row>
    <row r="9" spans="1:8" ht="13.50" thickBot="1" customHeight="1">
      <c r="A9" s="8">
        <v>1</v>
      </c>
      <c r="B9" s="8"/>
      <c r="C9" s="8"/>
      <c r="D9" s="9" t="s">
        <v>11</v>
      </c>
      <c r="E9" s="9"/>
      <c r="F9" s="9"/>
      <c r="G9" s="8"/>
      <c r="H9" s="8"/>
    </row>
    <row r="10" spans="1:8" ht="13.50" thickBot="1" customHeight="1">
      <c r="A10" s="1" t="s">
        <v>12</v>
      </c>
      <c r="B10" s="1"/>
      <c r="C10" s="10" t="s">
        <v>13</v>
      </c>
      <c r="D10" s="1" t="s">
        <v>14</v>
      </c>
      <c r="E10" s="1"/>
      <c r="F10" s="11">
        <v>0.3</v>
      </c>
      <c r="G10" s="12">
        <v>33.65</v>
      </c>
      <c r="H10" s="12">
        <f ca="1">ROUND(INDIRECT(ADDRESS(ROW()+(0), COLUMN()+(-2), 1))*INDIRECT(ADDRESS(ROW()+(0), COLUMN()+(-1), 1)), 2)</f>
        <v>10.1</v>
      </c>
    </row>
    <row r="11" spans="1:8" ht="13.50" thickBot="1" customHeight="1">
      <c r="A11" s="1" t="s">
        <v>15</v>
      </c>
      <c r="B11" s="1"/>
      <c r="C11" s="10" t="s">
        <v>16</v>
      </c>
      <c r="D11" s="1" t="s">
        <v>17</v>
      </c>
      <c r="E11" s="1"/>
      <c r="F11" s="11">
        <v>1.05</v>
      </c>
      <c r="G11" s="12">
        <v>76.3</v>
      </c>
      <c r="H11" s="12">
        <f ca="1">ROUND(INDIRECT(ADDRESS(ROW()+(0), COLUMN()+(-2), 1))*INDIRECT(ADDRESS(ROW()+(0), COLUMN()+(-1), 1)), 2)</f>
        <v>80.12</v>
      </c>
    </row>
    <row r="12" spans="1:8" ht="13.50" thickBot="1" customHeight="1">
      <c r="A12" s="1" t="s">
        <v>18</v>
      </c>
      <c r="B12" s="1"/>
      <c r="C12" s="10" t="s">
        <v>19</v>
      </c>
      <c r="D12" s="1" t="s">
        <v>20</v>
      </c>
      <c r="E12" s="1"/>
      <c r="F12" s="11">
        <v>2.2</v>
      </c>
      <c r="G12" s="12">
        <v>130.63</v>
      </c>
      <c r="H12" s="12">
        <f ca="1">ROUND(INDIRECT(ADDRESS(ROW()+(0), COLUMN()+(-2), 1))*INDIRECT(ADDRESS(ROW()+(0), COLUMN()+(-1), 1)), 2)</f>
        <v>287.39</v>
      </c>
    </row>
    <row r="13" spans="1:8" ht="13.50" thickBot="1" customHeight="1">
      <c r="A13" s="1" t="s">
        <v>21</v>
      </c>
      <c r="B13" s="1"/>
      <c r="C13" s="10" t="s">
        <v>22</v>
      </c>
      <c r="D13" s="1" t="s">
        <v>23</v>
      </c>
      <c r="E13" s="1"/>
      <c r="F13" s="11">
        <v>1.1</v>
      </c>
      <c r="G13" s="12">
        <v>4.55</v>
      </c>
      <c r="H13" s="12">
        <f ca="1">ROUND(INDIRECT(ADDRESS(ROW()+(0), COLUMN()+(-2), 1))*INDIRECT(ADDRESS(ROW()+(0), COLUMN()+(-1), 1)), 2)</f>
        <v>5.01</v>
      </c>
    </row>
    <row r="14" spans="1:8" ht="13.50" thickBot="1" customHeight="1">
      <c r="A14" s="1" t="s">
        <v>24</v>
      </c>
      <c r="B14" s="1"/>
      <c r="C14" s="10" t="s">
        <v>25</v>
      </c>
      <c r="D14" s="1" t="s">
        <v>26</v>
      </c>
      <c r="E14" s="1"/>
      <c r="F14" s="13">
        <v>0.4</v>
      </c>
      <c r="G14" s="14">
        <v>3.33</v>
      </c>
      <c r="H14" s="14">
        <f ca="1">ROUND(INDIRECT(ADDRESS(ROW()+(0), COLUMN()+(-2), 1))*INDIRECT(ADDRESS(ROW()+(0), COLUMN()+(-1), 1)), 2)</f>
        <v>1.33</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383.95</v>
      </c>
    </row>
    <row r="16" spans="1:8" ht="13.50" thickBot="1" customHeight="1">
      <c r="A16" s="15">
        <v>2</v>
      </c>
      <c r="B16" s="15"/>
      <c r="C16" s="15"/>
      <c r="D16" s="18" t="s">
        <v>28</v>
      </c>
      <c r="E16" s="18"/>
      <c r="F16" s="18"/>
      <c r="G16" s="15"/>
      <c r="H16" s="15"/>
    </row>
    <row r="17" spans="1:8" ht="13.50" thickBot="1" customHeight="1">
      <c r="A17" s="1" t="s">
        <v>29</v>
      </c>
      <c r="B17" s="1"/>
      <c r="C17" s="10" t="s">
        <v>30</v>
      </c>
      <c r="D17" s="1" t="s">
        <v>31</v>
      </c>
      <c r="E17" s="1"/>
      <c r="F17" s="11">
        <v>0.297</v>
      </c>
      <c r="G17" s="12">
        <v>60.7</v>
      </c>
      <c r="H17" s="12">
        <f ca="1">ROUND(INDIRECT(ADDRESS(ROW()+(0), COLUMN()+(-2), 1))*INDIRECT(ADDRESS(ROW()+(0), COLUMN()+(-1), 1)), 2)</f>
        <v>18.03</v>
      </c>
    </row>
    <row r="18" spans="1:8" ht="13.50" thickBot="1" customHeight="1">
      <c r="A18" s="1" t="s">
        <v>32</v>
      </c>
      <c r="B18" s="1"/>
      <c r="C18" s="10" t="s">
        <v>33</v>
      </c>
      <c r="D18" s="1" t="s">
        <v>34</v>
      </c>
      <c r="E18" s="1"/>
      <c r="F18" s="13">
        <v>0.297</v>
      </c>
      <c r="G18" s="14">
        <v>44.16</v>
      </c>
      <c r="H18" s="14">
        <f ca="1">ROUND(INDIRECT(ADDRESS(ROW()+(0), COLUMN()+(-2), 1))*INDIRECT(ADDRESS(ROW()+(0), COLUMN()+(-1), 1)), 2)</f>
        <v>13.12</v>
      </c>
    </row>
    <row r="19" spans="1:8" ht="13.50" thickBot="1" customHeight="1">
      <c r="A19" s="15"/>
      <c r="B19" s="15"/>
      <c r="C19" s="15"/>
      <c r="D19" s="15"/>
      <c r="E19" s="15"/>
      <c r="F19" s="9" t="s">
        <v>35</v>
      </c>
      <c r="G19" s="9"/>
      <c r="H19" s="17">
        <f ca="1">ROUND(SUM(INDIRECT(ADDRESS(ROW()+(-1), COLUMN()+(0), 1)),INDIRECT(ADDRESS(ROW()+(-2), COLUMN()+(0), 1))), 2)</f>
        <v>31.15</v>
      </c>
    </row>
    <row r="20" spans="1:8" ht="13.50" thickBot="1" customHeight="1">
      <c r="A20" s="15">
        <v>3</v>
      </c>
      <c r="B20" s="15"/>
      <c r="C20" s="15"/>
      <c r="D20" s="18" t="s">
        <v>36</v>
      </c>
      <c r="E20" s="18"/>
      <c r="F20" s="18"/>
      <c r="G20" s="15"/>
      <c r="H20" s="15"/>
    </row>
    <row r="21" spans="1:8" ht="13.50" thickBot="1" customHeight="1">
      <c r="A21" s="19"/>
      <c r="B21" s="19"/>
      <c r="C21" s="20" t="s">
        <v>37</v>
      </c>
      <c r="D21" s="19" t="s">
        <v>38</v>
      </c>
      <c r="E21" s="19"/>
      <c r="F21" s="13">
        <v>2</v>
      </c>
      <c r="G21" s="14">
        <f ca="1">ROUND(SUM(INDIRECT(ADDRESS(ROW()+(-2), COLUMN()+(1), 1)),INDIRECT(ADDRESS(ROW()+(-6), COLUMN()+(1), 1))), 2)</f>
        <v>415.1</v>
      </c>
      <c r="H21" s="14">
        <f ca="1">ROUND(INDIRECT(ADDRESS(ROW()+(0), COLUMN()+(-2), 1))*INDIRECT(ADDRESS(ROW()+(0), COLUMN()+(-1), 1))/100, 2)</f>
        <v>8.3</v>
      </c>
    </row>
    <row r="22" spans="1:8" ht="13.50" thickBot="1" customHeight="1">
      <c r="A22" s="8"/>
      <c r="B22" s="8"/>
      <c r="C22" s="8"/>
      <c r="D22" s="8"/>
      <c r="E22" s="8"/>
      <c r="F22" s="21" t="s">
        <v>39</v>
      </c>
      <c r="G22" s="21"/>
      <c r="H22" s="22">
        <f ca="1">ROUND(SUM(INDIRECT(ADDRESS(ROW()+(-1), COLUMN()+(0), 1)),INDIRECT(ADDRESS(ROW()+(-3), COLUMN()+(0), 1)),INDIRECT(ADDRESS(ROW()+(-7), COLUMN()+(0), 1))), 2)</f>
        <v>423.4</v>
      </c>
    </row>
  </sheetData>
  <mergeCells count="36">
    <mergeCell ref="A1:H1"/>
    <mergeCell ref="C3:D3"/>
    <mergeCell ref="A5:D5"/>
    <mergeCell ref="A8:B8"/>
    <mergeCell ref="D8:E8"/>
    <mergeCell ref="A9:B9"/>
    <mergeCell ref="D9:F9"/>
    <mergeCell ref="A10:B10"/>
    <mergeCell ref="D10:E10"/>
    <mergeCell ref="A11:B11"/>
    <mergeCell ref="D11:E11"/>
    <mergeCell ref="A12:B12"/>
    <mergeCell ref="D12:E12"/>
    <mergeCell ref="A13:B13"/>
    <mergeCell ref="D13:E13"/>
    <mergeCell ref="A14:B14"/>
    <mergeCell ref="D14:E14"/>
    <mergeCell ref="A15:B15"/>
    <mergeCell ref="D15:E15"/>
    <mergeCell ref="F15:G15"/>
    <mergeCell ref="A16:B16"/>
    <mergeCell ref="D16:F16"/>
    <mergeCell ref="A17:B17"/>
    <mergeCell ref="D17:E17"/>
    <mergeCell ref="A18:B18"/>
    <mergeCell ref="D18:E18"/>
    <mergeCell ref="A19:B19"/>
    <mergeCell ref="D19:E19"/>
    <mergeCell ref="F19:G19"/>
    <mergeCell ref="A20:B20"/>
    <mergeCell ref="D20:F20"/>
    <mergeCell ref="A21:B21"/>
    <mergeCell ref="D21:E21"/>
    <mergeCell ref="A22:B22"/>
    <mergeCell ref="D22:E22"/>
    <mergeCell ref="F22:G22"/>
  </mergeCells>
  <pageMargins left="0.147638" right="0.147638" top="0.206693" bottom="0.206693" header="0.0" footer="0.0"/>
  <pageSetup paperSize="9" orientation="portrait"/>
  <rowBreaks count="0" manualBreakCount="0">
    </rowBreaks>
</worksheet>
</file>