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<sst xmlns="http://schemas.openxmlformats.org/spreadsheetml/2006/main" count="35" uniqueCount="35">
  <si>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</si>
  <si>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LGS031</t>
  </si>
  <si>
    <t xml:space="preserve">Ud</t>
  </si>
  <si>
    <t xml:space="preserve">Puerta seccional para garaje, de paneles sándwich aislantes de aluminio.</t>
  </si>
  <si>
    <r>
      <rPr>
        <sz val="8.25"/>
        <color rgb="FF000000"/>
        <rFont val="Arial"/>
        <family val="2"/>
      </rPr>
      <t xml:space="preserve">Puerta seccional para garaje, formada por lamas de textura acanalada, de panel sándwich de aluminio con núcleo aislante de espuma de poliuretano, 300x230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</si>
  <si>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</si>
  <si>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</si>
  <si>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</si>
  <si>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</si>
  <si>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</si>
  <si>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</si>
  <si>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</si>
  <si>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mt26pgs010ce</t>
  </si>
  <si>
    <t xml:space="preserve">Ud</t>
  </si>
  <si>
    <t xml:space="preserve">Puerta seccional para garaje, formada por lamas de textura acanalada, de panel sándwich de aluminio con núcleo aislante de espuma de poliuretano, 300x230 cm, con acabado plastificado con PVC (imitación madera), cajón recogedor forrado, torno, muelles de torsión, poleas, guías, accesorios y cerradura central con llave de seguridad.</t>
  </si>
  <si>
    <t xml:space="preserve">Subtotal materiales:</t>
  </si>
  <si>
    <t xml:space="preserve">Mano de obra</t>
  </si>
  <si>
    <t xml:space="preserve">mo020</t>
  </si>
  <si>
    <t xml:space="preserve">h</t>
  </si>
  <si>
    <t xml:space="preserve">Albañil.</t>
  </si>
  <si>
    <t xml:space="preserve">mo113</t>
  </si>
  <si>
    <t xml:space="preserve">h</t>
  </si>
  <si>
    <t xml:space="preserve">Peón albañil.</t>
  </si>
  <si>
    <t xml:space="preserve">mo018</t>
  </si>
  <si>
    <t xml:space="preserve">h</t>
  </si>
  <si>
    <t xml:space="preserve">Herrero.</t>
  </si>
  <si>
    <t xml:space="preserve">mo059</t>
  </si>
  <si>
    <t xml:space="preserve">h</t>
  </si>
  <si>
    <t xml:space="preserve">Ayudante de herrero.</t>
  </si>
  <si>
    <t xml:space="preserve">Subtotal mano de obra:</t>
  </si>
  <si>
    <t xml:space="preserve">Herramienta menor</t>
  </si>
  <si>
    <t xml:space="preserve">%</t>
  </si>
  <si>
    <t xml:space="preserve">Herramienta menor</t>
  </si>
  <si>
    <t xml:space="preserve">Coste de mantenimiento decenal: 3.251,72Q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</si>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</sst>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0.89"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15654.4</v>
      </c>
      <c r="H10" s="14">
        <f ca="1">ROUND(INDIRECT(ADDRESS(ROW()+(0), COLUMN()+(-2), 1))*INDIRECT(ADDRESS(ROW()+(0), COLUMN()+(-1), 1)), 2)</f>
        <v>15654.4</v>
      </c>
    </row>
    <row r="11" spans="1:8" ht="13.50" thickBot="1" customHeight="1">
      <c r="A11" s="15"/>
      <c r="B11" s="15"/>
      <c r="C11" s="15"/>
      <c r="D11" s="15"/>
      <c r="E11" s="15"/>
      <c r="F11" s="9" t="s">
        <v>15</v>
      </c>
      <c r="G11" s="9"/>
      <c r="H11" s="17">
        <f ca="1">ROUND(SUM(INDIRECT(ADDRESS(ROW()+(-1), COLUMN()+(0), 1))), 2)</f>
        <v>15654.4</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0.829</v>
      </c>
      <c r="G13" s="13">
        <v>59.07</v>
      </c>
      <c r="H13" s="13">
        <f ca="1">ROUND(INDIRECT(ADDRESS(ROW()+(0), COLUMN()+(-2), 1))*INDIRECT(ADDRESS(ROW()+(0), COLUMN()+(-1), 1)), 2)</f>
        <v>48.97</v>
      </c>
    </row>
    <row r="14" spans="1:8" ht="13.50" thickBot="1" customHeight="1">
      <c r="A14" s="1" t="s">
        <v>20</v>
      </c>
      <c r="B14" s="1"/>
      <c r="C14" s="10" t="s">
        <v>21</v>
      </c>
      <c r="D14" s="10"/>
      <c r="E14" s="1" t="s">
        <v>22</v>
      </c>
      <c r="F14" s="11">
        <v>0.829</v>
      </c>
      <c r="G14" s="13">
        <v>42.54</v>
      </c>
      <c r="H14" s="13">
        <f ca="1">ROUND(INDIRECT(ADDRESS(ROW()+(0), COLUMN()+(-2), 1))*INDIRECT(ADDRESS(ROW()+(0), COLUMN()+(-1), 1)), 2)</f>
        <v>35.27</v>
      </c>
    </row>
    <row r="15" spans="1:8" ht="13.50" thickBot="1" customHeight="1">
      <c r="A15" s="1" t="s">
        <v>23</v>
      </c>
      <c r="B15" s="1"/>
      <c r="C15" s="10" t="s">
        <v>24</v>
      </c>
      <c r="D15" s="10"/>
      <c r="E15" s="1" t="s">
        <v>25</v>
      </c>
      <c r="F15" s="11">
        <v>1.933</v>
      </c>
      <c r="G15" s="13">
        <v>59.84</v>
      </c>
      <c r="H15" s="13">
        <f ca="1">ROUND(INDIRECT(ADDRESS(ROW()+(0), COLUMN()+(-2), 1))*INDIRECT(ADDRESS(ROW()+(0), COLUMN()+(-1), 1)), 2)</f>
        <v>115.67</v>
      </c>
    </row>
    <row r="16" spans="1:8" ht="13.50" thickBot="1" customHeight="1">
      <c r="A16" s="1" t="s">
        <v>26</v>
      </c>
      <c r="B16" s="1"/>
      <c r="C16" s="10" t="s">
        <v>27</v>
      </c>
      <c r="D16" s="10"/>
      <c r="E16" s="1" t="s">
        <v>28</v>
      </c>
      <c r="F16" s="12">
        <v>1.933</v>
      </c>
      <c r="G16" s="14">
        <v>44.24</v>
      </c>
      <c r="H16" s="14">
        <f ca="1">ROUND(INDIRECT(ADDRESS(ROW()+(0), COLUMN()+(-2), 1))*INDIRECT(ADDRESS(ROW()+(0), COLUMN()+(-1), 1)), 2)</f>
        <v>85.52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285.43</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15939.8</v>
      </c>
      <c r="H19" s="14">
        <f ca="1">ROUND(INDIRECT(ADDRESS(ROW()+(0), COLUMN()+(-2), 1))*INDIRECT(ADDRESS(ROW()+(0), COLUMN()+(-1), 1))/100, 2)</f>
        <v>318.8</v>
      </c>
    </row>
    <row r="20" spans="1:8" ht="13.50" thickBot="1" customHeight="1">
      <c r="A20" s="21" t="s">
        <v>33</v>
      </c>
      <c r="B20" s="21"/>
      <c r="C20" s="22"/>
      <c r="D20" s="22"/>
      <c r="E20" s="23"/>
      <c r="F20" s="24" t="s">
        <v>34</v>
      </c>
      <c r="G20" s="25"/>
      <c r="H20" s="26">
        <f ca="1">ROUND(SUM(INDIRECT(ADDRESS(ROW()+(-1), COLUMN()+(0), 1)),INDIRECT(ADDRESS(ROW()+(-3), COLUMN()+(0), 1)),INDIRECT(ADDRESS(ROW()+(-9), COLUMN()+(0), 1))), 2)</f>
        <v>16258.6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