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<sst xmlns="http://schemas.openxmlformats.org/spreadsheetml/2006/main" count="47" uniqueCount="47">
  <si>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</si>
  <si>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LAH010</t>
  </si>
  <si>
    <t xml:space="preserve">Ud</t>
  </si>
  <si>
    <t xml:space="preserve">Puerta de closet, de madera.</t>
  </si>
  <si>
    <r>
      <rPr>
        <sz val="8.25"/>
        <color rgb="FF000000"/>
        <rFont val="Arial"/>
        <family val="2"/>
      </rPr>
      <t xml:space="preserve">Puerta de closet de dos hojas de 215 cm de altura de 50x1,9 cm, de tablero aglomerado, acabado en melamina, color blanco; marco de madera maciza; tapajuntas de MDF, con acabado en melamina color blanco en la cara exterior. Incluso herrajes de colgar, cierre y tirador sobre escudo largo de latón, color negro, acabado brillante, serie básica.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</si>
  <si>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</si>
  <si>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</si>
  <si>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</si>
  <si>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</si>
  <si>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</si>
  <si>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</si>
  <si>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</si>
  <si>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mt22aap022d</t>
  </si>
  <si>
    <t xml:space="preserve">Ud</t>
  </si>
  <si>
    <t xml:space="preserve">Marco de madera maciza, para puerta de closet de dos hojas de 215 cm de altura, con elementos de fijación.</t>
  </si>
  <si>
    <t xml:space="preserve">mt22ata015pb</t>
  </si>
  <si>
    <t xml:space="preserve">m</t>
  </si>
  <si>
    <t xml:space="preserve">Tapajuntas de MDF, con acabado en melamina, de color blanco, 70x10 mm.</t>
  </si>
  <si>
    <t xml:space="preserve">mt22pxh040caa</t>
  </si>
  <si>
    <t xml:space="preserve">Ud</t>
  </si>
  <si>
    <t xml:space="preserve">Puerta de closet de tablero aglomerado, acabado en melamina, color blanco, 215x50x1,9 cm.</t>
  </si>
  <si>
    <t xml:space="preserve">mt23icx020</t>
  </si>
  <si>
    <t xml:space="preserve">Ud</t>
  </si>
  <si>
    <t xml:space="preserve">Bisagra oculta de cazoleta, de acero inoxidable, para puerta de closet o gabinete aéreo de espesor mayor de 15 mm.</t>
  </si>
  <si>
    <t xml:space="preserve">mt23hcl010aa</t>
  </si>
  <si>
    <t xml:space="preserve">Ud</t>
  </si>
  <si>
    <t xml:space="preserve">Juego de tirador y escudo largo de latón, color negro, acabado brillante, serie básica, para puerta de closet.</t>
  </si>
  <si>
    <t xml:space="preserve">mt23ppb050</t>
  </si>
  <si>
    <t xml:space="preserve">Ud</t>
  </si>
  <si>
    <t xml:space="preserve">Imán de cierre para puerta de closet o gabinete aéreo.</t>
  </si>
  <si>
    <t xml:space="preserve">mt23ppb031</t>
  </si>
  <si>
    <t xml:space="preserve">Ud</t>
  </si>
  <si>
    <t xml:space="preserve">Tornillo de latón 21/35 mm.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</si>
  <si>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</si>
  <si>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</si>
  <si>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</si>
  <si>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</si>
  <si>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</si>
  <si>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</si>
  <si>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</si>
  <si>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</si>
  <si>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</si>
  <si>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</si>
  <si>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</si>
  <si>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</si>
  <si>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205,85Q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</si>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</sst>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0.89" customWidth="1"/>
    <col min="5" max="5" width="12.07" customWidth="1"/>
    <col min="6" max="6" width="11.9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222.68</v>
      </c>
      <c r="G10" s="12">
        <f ca="1">ROUND(INDIRECT(ADDRESS(ROW()+(0), COLUMN()+(-2), 1))*INDIRECT(ADDRESS(ROW()+(0), COLUMN()+(-1), 1)), 2)</f>
        <v>222.68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7</v>
      </c>
      <c r="F11" s="12">
        <v>11.94</v>
      </c>
      <c r="G11" s="12">
        <f ca="1">ROUND(INDIRECT(ADDRESS(ROW()+(0), COLUMN()+(-2), 1))*INDIRECT(ADDRESS(ROW()+(0), COLUMN()+(-1), 1)), 2)</f>
        <v>83.58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544.66</v>
      </c>
      <c r="G12" s="12">
        <f ca="1">ROUND(INDIRECT(ADDRESS(ROW()+(0), COLUMN()+(-2), 1))*INDIRECT(ADDRESS(ROW()+(0), COLUMN()+(-1), 1)), 2)</f>
        <v>1089.32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6</v>
      </c>
      <c r="F13" s="12">
        <v>12.8</v>
      </c>
      <c r="G13" s="12">
        <f ca="1">ROUND(INDIRECT(ADDRESS(ROW()+(0), COLUMN()+(-2), 1))*INDIRECT(ADDRESS(ROW()+(0), COLUMN()+(-1), 1)), 2)</f>
        <v>76.8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2</v>
      </c>
      <c r="F14" s="12">
        <v>79.74</v>
      </c>
      <c r="G14" s="12">
        <f ca="1">ROUND(INDIRECT(ADDRESS(ROW()+(0), COLUMN()+(-2), 1))*INDIRECT(ADDRESS(ROW()+(0), COLUMN()+(-1), 1)), 2)</f>
        <v>159.48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4</v>
      </c>
      <c r="F15" s="12">
        <v>3.2</v>
      </c>
      <c r="G15" s="12">
        <f ca="1">ROUND(INDIRECT(ADDRESS(ROW()+(0), COLUMN()+(-2), 1))*INDIRECT(ADDRESS(ROW()+(0), COLUMN()+(-1), 1)), 2)</f>
        <v>12.8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36</v>
      </c>
      <c r="F16" s="14">
        <v>0.64</v>
      </c>
      <c r="G16" s="14">
        <f ca="1">ROUND(INDIRECT(ADDRESS(ROW()+(0), COLUMN()+(-2), 1))*INDIRECT(ADDRESS(ROW()+(0), COLUMN()+(-1), 1)), 2)</f>
        <v>23.04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1667.7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1.457</v>
      </c>
      <c r="F19" s="12">
        <v>65.83</v>
      </c>
      <c r="G19" s="12">
        <f ca="1">ROUND(INDIRECT(ADDRESS(ROW()+(0), COLUMN()+(-2), 1))*INDIRECT(ADDRESS(ROW()+(0), COLUMN()+(-1), 1)), 2)</f>
        <v>95.91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1.457</v>
      </c>
      <c r="F20" s="14">
        <v>48.8</v>
      </c>
      <c r="G20" s="14">
        <f ca="1">ROUND(INDIRECT(ADDRESS(ROW()+(0), COLUMN()+(-2), 1))*INDIRECT(ADDRESS(ROW()+(0), COLUMN()+(-1), 1)), 2)</f>
        <v>71.1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167.01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9"/>
      <c r="B23" s="19"/>
      <c r="C23" s="20" t="s">
        <v>43</v>
      </c>
      <c r="D23" s="19" t="s">
        <v>44</v>
      </c>
      <c r="E23" s="13">
        <v>2</v>
      </c>
      <c r="F23" s="14">
        <f ca="1">ROUND(SUM(INDIRECT(ADDRESS(ROW()+(-2), COLUMN()+(1), 1)),INDIRECT(ADDRESS(ROW()+(-6), COLUMN()+(1), 1))), 2)</f>
        <v>1834.71</v>
      </c>
      <c r="G23" s="14">
        <f ca="1">ROUND(INDIRECT(ADDRESS(ROW()+(0), COLUMN()+(-2), 1))*INDIRECT(ADDRESS(ROW()+(0), COLUMN()+(-1), 1))/100, 2)</f>
        <v>36.69</v>
      </c>
    </row>
    <row r="24" spans="1:7" ht="13.50" thickBot="1" customHeight="1">
      <c r="A24" s="21" t="s">
        <v>45</v>
      </c>
      <c r="B24" s="21"/>
      <c r="C24" s="22"/>
      <c r="D24" s="23"/>
      <c r="E24" s="24" t="s">
        <v>46</v>
      </c>
      <c r="F24" s="25"/>
      <c r="G24" s="26">
        <f ca="1">ROUND(SUM(INDIRECT(ADDRESS(ROW()+(-1), COLUMN()+(0), 1)),INDIRECT(ADDRESS(ROW()+(-3), COLUMN()+(0), 1)),INDIRECT(ADDRESS(ROW()+(-7), COLUMN()+(0), 1))), 2)</f>
        <v>1871.4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