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<sst xmlns="http://schemas.openxmlformats.org/spreadsheetml/2006/main" count="92" uniqueCount="92">
  <si>
    <t xml:space="preserve"/>
  </si>
  <si>
    <t xml:space="preserve">IPE020</t>
  </si>
  <si>
    <t xml:space="preserve">Ud</t>
  </si>
  <si>
    <t xml:space="preserve">Pararrayos de malla conductora (Jaula de Faraday).</t>
  </si>
  <si>
    <r>
      <rPr>
        <sz val="8.25"/>
        <color rgb="FF000000"/>
        <rFont val="Arial"/>
        <family val="2"/>
      </rPr>
      <t xml:space="preserve">Sistema externo de protección frente al rayo, formado por pararrayos tipo malla conductora (Jaula de Faraday), con retícula de 5x5 m y 10 m de distancia entre bajadas, de pletina conductora de cobre, desnuda, de 30x2 mm y 5 puntas captadoras de acero inoxidable y 1 m de altura, colocadas en cubierta sobre soporte de concreto. Incluso soportes, piezas especiales, vías de chispas, tubos de protección de las bajadas y tomas de tierra con pletina conductora de cobre estañado.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</si>
  <si>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</si>
  <si>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</si>
  <si>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</si>
  <si>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</si>
  <si>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</si>
  <si>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</si>
  <si>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</si>
  <si>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mt41pca010a</t>
  </si>
  <si>
    <t xml:space="preserve">m</t>
  </si>
  <si>
    <t xml:space="preserve">Pletina conductora de cobre estañado, desnuda, de 30x2 mm.</t>
  </si>
  <si>
    <t xml:space="preserve">mt41pea030dbh</t>
  </si>
  <si>
    <t xml:space="preserve">Ud</t>
  </si>
  <si>
    <t xml:space="preserve">Punta captadora de acero inoxidable, de 16 mm de diámetro y 1 m de altura.</t>
  </si>
  <si>
    <t xml:space="preserve">mt41paa100a</t>
  </si>
  <si>
    <t xml:space="preserve">Ud</t>
  </si>
  <si>
    <t xml:space="preserve">Soporte de concreto, para fijación de punta captadora de 16 mm de diámetro y 1 m de longitud.</t>
  </si>
  <si>
    <t xml:space="preserve">mt41paa102a</t>
  </si>
  <si>
    <t xml:space="preserve">Ud</t>
  </si>
  <si>
    <t xml:space="preserve">Junta plana, para soporte de concreto.</t>
  </si>
  <si>
    <t xml:space="preserve">mt41paa130a</t>
  </si>
  <si>
    <t xml:space="preserve">Ud</t>
  </si>
  <si>
    <t xml:space="preserve">Pieza de latón, para unión de terminal aéreo a cable de cobre de 8 a 10 mm de diámetro o pletina conductora de cobre estañado de 30x2 mm.</t>
  </si>
  <si>
    <t xml:space="preserve">mt41paa055a</t>
  </si>
  <si>
    <t xml:space="preserve">Ud</t>
  </si>
  <si>
    <t xml:space="preserve">Soporte cónico de polipropileno, con tapa para el relleno y base de 140x140x80 mm, para fijación de la grapa a superficies horizontales.</t>
  </si>
  <si>
    <t xml:space="preserve">mt41paa054a</t>
  </si>
  <si>
    <t xml:space="preserve">Ud</t>
  </si>
  <si>
    <t xml:space="preserve">Grapa de nylon de 23x23x17 mm, para fijación de pletina conductora de cobre estañado de 30x2 mm.</t>
  </si>
  <si>
    <t xml:space="preserve">mt41paa050a</t>
  </si>
  <si>
    <t xml:space="preserve">Ud</t>
  </si>
  <si>
    <t xml:space="preserve">Grapa de acero inoxidable, para fijación de pletina conductora de entre 30x2 mm y 30x3,5 mm de sección a pared.</t>
  </si>
  <si>
    <t xml:space="preserve">mt41pea040a</t>
  </si>
  <si>
    <t xml:space="preserve">Ud</t>
  </si>
  <si>
    <t xml:space="preserve">Terminal aéreo, de acero inoxidable, de 20 mm de diámetro y 0,5 m de altura.</t>
  </si>
  <si>
    <t xml:space="preserve">mt41paa110a</t>
  </si>
  <si>
    <t xml:space="preserve">Ud</t>
  </si>
  <si>
    <t xml:space="preserve">Soporte, para fijación de terminal aéreo a mástil de antena de diámetro máximo 50 mm.</t>
  </si>
  <si>
    <t xml:space="preserve">mt41paa120a</t>
  </si>
  <si>
    <t xml:space="preserve">Ud</t>
  </si>
  <si>
    <t xml:space="preserve">Soporte en ángulo, para fijación de terminal aéreo a superficie vertical.</t>
  </si>
  <si>
    <t xml:space="preserve">mt41paa090a</t>
  </si>
  <si>
    <t xml:space="preserve">Ud</t>
  </si>
  <si>
    <t xml:space="preserve">Soporte de acero inoxidable, para fijación de grapa a perfil metálico.</t>
  </si>
  <si>
    <t xml:space="preserve">mt41paa070a</t>
  </si>
  <si>
    <t xml:space="preserve">Ud</t>
  </si>
  <si>
    <t xml:space="preserve">Vía de chispas, para mástil de antena y conexión a pletina de cobre estañado.</t>
  </si>
  <si>
    <t xml:space="preserve">mt41paa080a</t>
  </si>
  <si>
    <t xml:space="preserve">Ud</t>
  </si>
  <si>
    <t xml:space="preserve">Vía de chispas, para unión entre tomas de tierra.</t>
  </si>
  <si>
    <t xml:space="preserve">mt41paa053a</t>
  </si>
  <si>
    <t xml:space="preserve">Ud</t>
  </si>
  <si>
    <t xml:space="preserve">Manguito de latón de 55x55 mm con placa intermedia, para unión múltiple de cables de cobre de 8 a 10 mm de diámetro y pletinas conductoras de cobre estañado de 30x2 mm.</t>
  </si>
  <si>
    <t xml:space="preserve">mt41paa052a</t>
  </si>
  <si>
    <t xml:space="preserve">Ud</t>
  </si>
  <si>
    <t xml:space="preserve">Manguito seccionador de latón, de 70x50x15 mm, con sistema de bisagra, para unión de pletinas conductoras de entre 30x2 mm y 30x3,5 mm de sección.</t>
  </si>
  <si>
    <t xml:space="preserve">mt41pca020a</t>
  </si>
  <si>
    <t xml:space="preserve">Ud</t>
  </si>
  <si>
    <t xml:space="preserve">Tubo de acero galvanizado, de 2 m de longitud, para la protección de la bajada de la pletina conductora.</t>
  </si>
  <si>
    <t xml:space="preserve">mt35ata010a</t>
  </si>
  <si>
    <t xml:space="preserve">Ud</t>
  </si>
  <si>
    <t xml:space="preserve">Caja de registro de polipropileno para toma de tierra, de 250x250x250 mm, con tapa de registro.</t>
  </si>
  <si>
    <t xml:space="preserve">mt35ata020a</t>
  </si>
  <si>
    <t xml:space="preserve">Ud</t>
  </si>
  <si>
    <t xml:space="preserve">Puente para comprobación de puesta a tierra de la instalación eléctrica.</t>
  </si>
  <si>
    <t xml:space="preserve">mt35ate020a</t>
  </si>
  <si>
    <t xml:space="preserve">Ud</t>
  </si>
  <si>
    <t xml:space="preserve">Electrodo para red de toma de tierra cobreado con 254 µm, fabricado en acero, de 14,3 mm de diámetro y 2 m de longitud.</t>
  </si>
  <si>
    <t xml:space="preserve">mt41paa140a</t>
  </si>
  <si>
    <t xml:space="preserve">Ud</t>
  </si>
  <si>
    <t xml:space="preserve">Pieza de latón, para unión de electrodo de toma de tierra a cable de cobre de 8 a 10 mm de diámetro o pletina conductora de cobre estañado de 30x2 mm.</t>
  </si>
  <si>
    <t xml:space="preserve">mt35ata030a</t>
  </si>
  <si>
    <t xml:space="preserve">Ud</t>
  </si>
  <si>
    <t xml:space="preserve">Bote de 5 kg de gel concentrado, ecológico y no corrosivo, para la preparación de 20 litros de mejorador de la conductividad de puestas a tierra.</t>
  </si>
  <si>
    <t xml:space="preserve">Subtotal materiales:</t>
  </si>
  <si>
    <t xml:space="preserve">Mano de obra</t>
  </si>
  <si>
    <t xml:space="preserve">mo007</t>
  </si>
  <si>
    <t xml:space="preserve">h</t>
  </si>
  <si>
    <t xml:space="preserve">Instalador de pararrayos.</t>
  </si>
  <si>
    <t xml:space="preserve">mo106</t>
  </si>
  <si>
    <t xml:space="preserve">h</t>
  </si>
  <si>
    <t xml:space="preserve">Ayudante instalador de pararrayos.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</si>
  <si>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</si>
  <si>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</si>
  <si>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</si>
  <si>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</si>
  <si>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5.719,48Q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</si>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</sst>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1.19" customWidth="1"/>
    <col min="4" max="4" width="7.65" customWidth="1"/>
    <col min="5" max="5" width="69.87" customWidth="1"/>
    <col min="6" max="6" width="11.73" customWidth="1"/>
    <col min="7" max="7" width="12.24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107</v>
      </c>
      <c r="G10" s="12">
        <v>555.18</v>
      </c>
      <c r="H10" s="12">
        <f ca="1">ROUND(INDIRECT(ADDRESS(ROW()+(0), COLUMN()+(-2), 1))*INDIRECT(ADDRESS(ROW()+(0), COLUMN()+(-1), 1)), 2)</f>
        <v>59404.3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5</v>
      </c>
      <c r="G11" s="12">
        <v>968.77</v>
      </c>
      <c r="H11" s="12">
        <f ca="1">ROUND(INDIRECT(ADDRESS(ROW()+(0), COLUMN()+(-2), 1))*INDIRECT(ADDRESS(ROW()+(0), COLUMN()+(-1), 1)), 2)</f>
        <v>4843.85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5</v>
      </c>
      <c r="G12" s="12">
        <v>319.06</v>
      </c>
      <c r="H12" s="12">
        <f ca="1">ROUND(INDIRECT(ADDRESS(ROW()+(0), COLUMN()+(-2), 1))*INDIRECT(ADDRESS(ROW()+(0), COLUMN()+(-1), 1)), 2)</f>
        <v>1595.3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5</v>
      </c>
      <c r="G13" s="12">
        <v>190.25</v>
      </c>
      <c r="H13" s="12">
        <f ca="1">ROUND(INDIRECT(ADDRESS(ROW()+(0), COLUMN()+(-2), 1))*INDIRECT(ADDRESS(ROW()+(0), COLUMN()+(-1), 1)), 2)</f>
        <v>951.25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5</v>
      </c>
      <c r="G14" s="12">
        <v>231.72</v>
      </c>
      <c r="H14" s="12">
        <f ca="1">ROUND(INDIRECT(ADDRESS(ROW()+(0), COLUMN()+(-2), 1))*INDIRECT(ADDRESS(ROW()+(0), COLUMN()+(-1), 1)), 2)</f>
        <v>1158.6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35</v>
      </c>
      <c r="G15" s="12">
        <v>70.69</v>
      </c>
      <c r="H15" s="12">
        <f ca="1">ROUND(INDIRECT(ADDRESS(ROW()+(0), COLUMN()+(-2), 1))*INDIRECT(ADDRESS(ROW()+(0), COLUMN()+(-1), 1)), 2)</f>
        <v>2474.15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74</v>
      </c>
      <c r="G16" s="12">
        <v>31.05</v>
      </c>
      <c r="H16" s="12">
        <f ca="1">ROUND(INDIRECT(ADDRESS(ROW()+(0), COLUMN()+(-2), 1))*INDIRECT(ADDRESS(ROW()+(0), COLUMN()+(-1), 1)), 2)</f>
        <v>2297.7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</v>
      </c>
      <c r="G17" s="12">
        <v>267.49</v>
      </c>
      <c r="H17" s="12">
        <f ca="1">ROUND(INDIRECT(ADDRESS(ROW()+(0), COLUMN()+(-2), 1))*INDIRECT(ADDRESS(ROW()+(0), COLUMN()+(-1), 1)), 2)</f>
        <v>267.49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2</v>
      </c>
      <c r="G18" s="12">
        <v>1191.36</v>
      </c>
      <c r="H18" s="12">
        <f ca="1">ROUND(INDIRECT(ADDRESS(ROW()+(0), COLUMN()+(-2), 1))*INDIRECT(ADDRESS(ROW()+(0), COLUMN()+(-1), 1)), 2)</f>
        <v>2382.72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</v>
      </c>
      <c r="G19" s="12">
        <v>628.34</v>
      </c>
      <c r="H19" s="12">
        <f ca="1">ROUND(INDIRECT(ADDRESS(ROW()+(0), COLUMN()+(-2), 1))*INDIRECT(ADDRESS(ROW()+(0), COLUMN()+(-1), 1)), 2)</f>
        <v>628.34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</v>
      </c>
      <c r="G20" s="12">
        <v>300.79</v>
      </c>
      <c r="H20" s="12">
        <f ca="1">ROUND(INDIRECT(ADDRESS(ROW()+(0), COLUMN()+(-2), 1))*INDIRECT(ADDRESS(ROW()+(0), COLUMN()+(-1), 1)), 2)</f>
        <v>300.79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</v>
      </c>
      <c r="G21" s="12">
        <v>137.51</v>
      </c>
      <c r="H21" s="12">
        <f ca="1">ROUND(INDIRECT(ADDRESS(ROW()+(0), COLUMN()+(-2), 1))*INDIRECT(ADDRESS(ROW()+(0), COLUMN()+(-1), 1)), 2)</f>
        <v>137.51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1</v>
      </c>
      <c r="G22" s="12">
        <v>3148.24</v>
      </c>
      <c r="H22" s="12">
        <f ca="1">ROUND(INDIRECT(ADDRESS(ROW()+(0), COLUMN()+(-2), 1))*INDIRECT(ADDRESS(ROW()+(0), COLUMN()+(-1), 1)), 2)</f>
        <v>3148.24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3</v>
      </c>
      <c r="G23" s="12">
        <v>2931.67</v>
      </c>
      <c r="H23" s="12">
        <f ca="1">ROUND(INDIRECT(ADDRESS(ROW()+(0), COLUMN()+(-2), 1))*INDIRECT(ADDRESS(ROW()+(0), COLUMN()+(-1), 1)), 2)</f>
        <v>8795.01</v>
      </c>
    </row>
    <row r="24" spans="1:8" ht="34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17</v>
      </c>
      <c r="G24" s="12">
        <v>354.19</v>
      </c>
      <c r="H24" s="12">
        <f ca="1">ROUND(INDIRECT(ADDRESS(ROW()+(0), COLUMN()+(-2), 1))*INDIRECT(ADDRESS(ROW()+(0), COLUMN()+(-1), 1)), 2)</f>
        <v>6021.23</v>
      </c>
    </row>
    <row r="25" spans="1:8" ht="24.0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2</v>
      </c>
      <c r="G25" s="12">
        <v>457.42</v>
      </c>
      <c r="H25" s="12">
        <f ca="1">ROUND(INDIRECT(ADDRESS(ROW()+(0), COLUMN()+(-2), 1))*INDIRECT(ADDRESS(ROW()+(0), COLUMN()+(-1), 1)), 2)</f>
        <v>914.84</v>
      </c>
    </row>
    <row r="26" spans="1:8" ht="24.0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1">
        <v>2</v>
      </c>
      <c r="G26" s="12">
        <v>621.36</v>
      </c>
      <c r="H26" s="12">
        <f ca="1">ROUND(INDIRECT(ADDRESS(ROW()+(0), COLUMN()+(-2), 1))*INDIRECT(ADDRESS(ROW()+(0), COLUMN()+(-1), 1)), 2)</f>
        <v>1242.72</v>
      </c>
    </row>
    <row r="27" spans="1:8" ht="24.00" thickBot="1" customHeight="1">
      <c r="A27" s="1" t="s">
        <v>63</v>
      </c>
      <c r="B27" s="1"/>
      <c r="C27" s="1"/>
      <c r="D27" s="10" t="s">
        <v>64</v>
      </c>
      <c r="E27" s="1" t="s">
        <v>65</v>
      </c>
      <c r="F27" s="11">
        <v>4</v>
      </c>
      <c r="G27" s="12">
        <v>1436.83</v>
      </c>
      <c r="H27" s="12">
        <f ca="1">ROUND(INDIRECT(ADDRESS(ROW()+(0), COLUMN()+(-2), 1))*INDIRECT(ADDRESS(ROW()+(0), COLUMN()+(-1), 1)), 2)</f>
        <v>5747.32</v>
      </c>
    </row>
    <row r="28" spans="1:8" ht="13.50" thickBot="1" customHeight="1">
      <c r="A28" s="1" t="s">
        <v>66</v>
      </c>
      <c r="B28" s="1"/>
      <c r="C28" s="1"/>
      <c r="D28" s="10" t="s">
        <v>67</v>
      </c>
      <c r="E28" s="1" t="s">
        <v>68</v>
      </c>
      <c r="F28" s="11">
        <v>2</v>
      </c>
      <c r="G28" s="12">
        <v>1089.41</v>
      </c>
      <c r="H28" s="12">
        <f ca="1">ROUND(INDIRECT(ADDRESS(ROW()+(0), COLUMN()+(-2), 1))*INDIRECT(ADDRESS(ROW()+(0), COLUMN()+(-1), 1)), 2)</f>
        <v>2178.82</v>
      </c>
    </row>
    <row r="29" spans="1:8" ht="24.00" thickBot="1" customHeight="1">
      <c r="A29" s="1" t="s">
        <v>69</v>
      </c>
      <c r="B29" s="1"/>
      <c r="C29" s="1"/>
      <c r="D29" s="10" t="s">
        <v>70</v>
      </c>
      <c r="E29" s="1" t="s">
        <v>71</v>
      </c>
      <c r="F29" s="11">
        <v>2</v>
      </c>
      <c r="G29" s="12">
        <v>546.91</v>
      </c>
      <c r="H29" s="12">
        <f ca="1">ROUND(INDIRECT(ADDRESS(ROW()+(0), COLUMN()+(-2), 1))*INDIRECT(ADDRESS(ROW()+(0), COLUMN()+(-1), 1)), 2)</f>
        <v>1093.82</v>
      </c>
    </row>
    <row r="30" spans="1:8" ht="24.00" thickBot="1" customHeight="1">
      <c r="A30" s="1" t="s">
        <v>72</v>
      </c>
      <c r="B30" s="1"/>
      <c r="C30" s="1"/>
      <c r="D30" s="10" t="s">
        <v>73</v>
      </c>
      <c r="E30" s="1" t="s">
        <v>74</v>
      </c>
      <c r="F30" s="11">
        <v>2</v>
      </c>
      <c r="G30" s="12">
        <v>231.72</v>
      </c>
      <c r="H30" s="12">
        <f ca="1">ROUND(INDIRECT(ADDRESS(ROW()+(0), COLUMN()+(-2), 1))*INDIRECT(ADDRESS(ROW()+(0), COLUMN()+(-1), 1)), 2)</f>
        <v>463.44</v>
      </c>
    </row>
    <row r="31" spans="1:8" ht="24.00" thickBot="1" customHeight="1">
      <c r="A31" s="1" t="s">
        <v>75</v>
      </c>
      <c r="B31" s="1"/>
      <c r="C31" s="1"/>
      <c r="D31" s="10" t="s">
        <v>76</v>
      </c>
      <c r="E31" s="1" t="s">
        <v>77</v>
      </c>
      <c r="F31" s="13">
        <v>2</v>
      </c>
      <c r="G31" s="14">
        <v>1087.8</v>
      </c>
      <c r="H31" s="14">
        <f ca="1">ROUND(INDIRECT(ADDRESS(ROW()+(0), COLUMN()+(-2), 1))*INDIRECT(ADDRESS(ROW()+(0), COLUMN()+(-1), 1)), 2)</f>
        <v>2175.6</v>
      </c>
    </row>
    <row r="32" spans="1:8" ht="13.50" thickBot="1" customHeight="1">
      <c r="A32" s="15"/>
      <c r="B32" s="15"/>
      <c r="C32" s="15"/>
      <c r="D32" s="15"/>
      <c r="E32" s="15"/>
      <c r="F32" s="9" t="s">
        <v>78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1))), 2)</f>
        <v>108223</v>
      </c>
    </row>
    <row r="33" spans="1:8" ht="13.50" thickBot="1" customHeight="1">
      <c r="A33" s="15">
        <v>2</v>
      </c>
      <c r="B33" s="15"/>
      <c r="C33" s="15"/>
      <c r="D33" s="15"/>
      <c r="E33" s="18" t="s">
        <v>79</v>
      </c>
      <c r="F33" s="18"/>
      <c r="G33" s="15"/>
      <c r="H33" s="15"/>
    </row>
    <row r="34" spans="1:8" ht="13.50" thickBot="1" customHeight="1">
      <c r="A34" s="1" t="s">
        <v>80</v>
      </c>
      <c r="B34" s="1"/>
      <c r="C34" s="1"/>
      <c r="D34" s="10" t="s">
        <v>81</v>
      </c>
      <c r="E34" s="1" t="s">
        <v>82</v>
      </c>
      <c r="F34" s="11">
        <v>34.098</v>
      </c>
      <c r="G34" s="12">
        <v>66.67</v>
      </c>
      <c r="H34" s="12">
        <f ca="1">ROUND(INDIRECT(ADDRESS(ROW()+(0), COLUMN()+(-2), 1))*INDIRECT(ADDRESS(ROW()+(0), COLUMN()+(-1), 1)), 2)</f>
        <v>2273.31</v>
      </c>
    </row>
    <row r="35" spans="1:8" ht="13.50" thickBot="1" customHeight="1">
      <c r="A35" s="1" t="s">
        <v>83</v>
      </c>
      <c r="B35" s="1"/>
      <c r="C35" s="1"/>
      <c r="D35" s="10" t="s">
        <v>84</v>
      </c>
      <c r="E35" s="1" t="s">
        <v>85</v>
      </c>
      <c r="F35" s="13">
        <v>34.098</v>
      </c>
      <c r="G35" s="14">
        <v>48.4</v>
      </c>
      <c r="H35" s="14">
        <f ca="1">ROUND(INDIRECT(ADDRESS(ROW()+(0), COLUMN()+(-2), 1))*INDIRECT(ADDRESS(ROW()+(0), COLUMN()+(-1), 1)), 2)</f>
        <v>1650.34</v>
      </c>
    </row>
    <row r="36" spans="1:8" ht="13.50" thickBot="1" customHeight="1">
      <c r="A36" s="15"/>
      <c r="B36" s="15"/>
      <c r="C36" s="15"/>
      <c r="D36" s="15"/>
      <c r="E36" s="15"/>
      <c r="F36" s="9" t="s">
        <v>86</v>
      </c>
      <c r="G36" s="9"/>
      <c r="H36" s="17">
        <f ca="1">ROUND(SUM(INDIRECT(ADDRESS(ROW()+(-1), COLUMN()+(0), 1)),INDIRECT(ADDRESS(ROW()+(-2), COLUMN()+(0), 1))), 2)</f>
        <v>3923.65</v>
      </c>
    </row>
    <row r="37" spans="1:8" ht="13.50" thickBot="1" customHeight="1">
      <c r="A37" s="15">
        <v>3</v>
      </c>
      <c r="B37" s="15"/>
      <c r="C37" s="15"/>
      <c r="D37" s="15"/>
      <c r="E37" s="18" t="s">
        <v>87</v>
      </c>
      <c r="F37" s="18"/>
      <c r="G37" s="15"/>
      <c r="H37" s="15"/>
    </row>
    <row r="38" spans="1:8" ht="13.50" thickBot="1" customHeight="1">
      <c r="A38" s="19"/>
      <c r="B38" s="19"/>
      <c r="C38" s="19"/>
      <c r="D38" s="20" t="s">
        <v>88</v>
      </c>
      <c r="E38" s="19" t="s">
        <v>89</v>
      </c>
      <c r="F38" s="13">
        <v>2</v>
      </c>
      <c r="G38" s="14">
        <f ca="1">ROUND(SUM(INDIRECT(ADDRESS(ROW()+(-2), COLUMN()+(1), 1)),INDIRECT(ADDRESS(ROW()+(-6), COLUMN()+(1), 1))), 2)</f>
        <v>112147</v>
      </c>
      <c r="H38" s="14">
        <f ca="1">ROUND(INDIRECT(ADDRESS(ROW()+(0), COLUMN()+(-2), 1))*INDIRECT(ADDRESS(ROW()+(0), COLUMN()+(-1), 1))/100, 2)</f>
        <v>2242.93</v>
      </c>
    </row>
    <row r="39" spans="1:8" ht="13.50" thickBot="1" customHeight="1">
      <c r="A39" s="21" t="s">
        <v>90</v>
      </c>
      <c r="B39" s="21"/>
      <c r="C39" s="21"/>
      <c r="D39" s="22"/>
      <c r="E39" s="23"/>
      <c r="F39" s="24" t="s">
        <v>91</v>
      </c>
      <c r="G39" s="25"/>
      <c r="H39" s="26">
        <f ca="1">ROUND(SUM(INDIRECT(ADDRESS(ROW()+(-1), COLUMN()+(0), 1)),INDIRECT(ADDRESS(ROW()+(-3), COLUMN()+(0), 1)),INDIRECT(ADDRESS(ROW()+(-7), COLUMN()+(0), 1))), 2)</f>
        <v>114390</v>
      </c>
    </row>
  </sheetData>
  <mergeCells count="4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C35"/>
    <mergeCell ref="A36:C36"/>
    <mergeCell ref="F36:G36"/>
    <mergeCell ref="A37:C37"/>
    <mergeCell ref="E37:F37"/>
    <mergeCell ref="A38:C38"/>
    <mergeCell ref="A39:E39"/>
    <mergeCell ref="F39:G39"/>
  </mergeCells>
  <pageMargins left="0.147638" right="0.147638" top="0.206693" bottom="0.206693" header="0.0" footer="0.0"/>
  <pageSetup paperSize="9" orientation="portrait"/>
  <rowBreaks count="0" manualBreakCount="0">
    </rowBreaks>
</worksheet>
</file>