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<sst xmlns="http://schemas.openxmlformats.org/spreadsheetml/2006/main" count="53" uniqueCount="53">
  <si>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</si>
  <si>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IOR010</t>
  </si>
  <si>
    <t xml:space="preserve">m</t>
  </si>
  <si>
    <t xml:space="preserve">Protección pasiva contra incendios de estructura metálica, con placas de yeso laminado.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</si>
  <si>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3 caras y con una resistencia al fuego de 30 minutos, mediante recubrimiento con placas de yeso laminado incombustibles, fijadas con clips y perfiles metálicos. Incluso fijaciones, tornillería y pasta y cinta para el tratamiento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</si>
  <si>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</si>
  <si>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</si>
  <si>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</si>
  <si>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</si>
  <si>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</si>
  <si>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</si>
  <si>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</si>
  <si>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mt12psg200e</t>
  </si>
  <si>
    <t xml:space="preserve">m</t>
  </si>
  <si>
    <t xml:space="preserve">Perfil angular 30x30x0,7 mm, de acero galvanizado.</t>
  </si>
  <si>
    <t xml:space="preserve">mt12psg082</t>
  </si>
  <si>
    <t xml:space="preserve">Ud</t>
  </si>
  <si>
    <t xml:space="preserve">Fijación para concreto.</t>
  </si>
  <si>
    <t xml:space="preserve">mt12psg050c</t>
  </si>
  <si>
    <t xml:space="preserve">m</t>
  </si>
  <si>
    <t xml:space="preserve">Maestra 60/27 de lámina de acero galvanizado, de 60 mm de ancho.</t>
  </si>
  <si>
    <t xml:space="preserve">mt12pmk011a</t>
  </si>
  <si>
    <t xml:space="preserve">Ud</t>
  </si>
  <si>
    <t xml:space="preserve">Clip de protección de 72x48x41 mm.</t>
  </si>
  <si>
    <t xml:space="preserve">mt12psg010l</t>
  </si>
  <si>
    <t xml:space="preserve">m²</t>
  </si>
  <si>
    <t xml:space="preserve">Placa de yeso laminado reforzada con tejido de fibra GM-F / 1200 / longitud / 15 / con los bordes longitudinales afinados, revestido en cara y dorso por tejido de fibra de vidrio no combustible.</t>
  </si>
  <si>
    <t xml:space="preserve">mt12psg010o</t>
  </si>
  <si>
    <t xml:space="preserve">m²</t>
  </si>
  <si>
    <t xml:space="preserve">Placa de yeso laminado reforzada con tejido de fibra GM-F / 1200 / longitud / 25 / con los bordes longitudinales afinados, revestido en cara y dorso por tejido de fibra de vidrio no combustible.</t>
  </si>
  <si>
    <t xml:space="preserve">mt12psg081c</t>
  </si>
  <si>
    <t xml:space="preserve">Ud</t>
  </si>
  <si>
    <t xml:space="preserve">Tornillo autoperforante 3,5x25 mm.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</si>
  <si>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</si>
  <si>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</si>
  <si>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</si>
  <si>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</si>
  <si>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</si>
  <si>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</si>
  <si>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</si>
  <si>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</si>
  <si>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</si>
  <si>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</si>
  <si>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</si>
  <si>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</si>
  <si>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</si>
  <si>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</si>
  <si>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</si>
  <si>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</si>
  <si>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</si>
  <si>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</si>
  <si>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97,13Q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</si>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</sst>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14" customWidth="1"/>
    <col min="4" max="4" width="75.31" customWidth="1"/>
    <col min="5" max="5" width="12.07" customWidth="1"/>
    <col min="6" max="6" width="11.90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11.1</v>
      </c>
      <c r="G10" s="12">
        <f ca="1">ROUND(INDIRECT(ADDRESS(ROW()+(0), COLUMN()+(-2), 1))*INDIRECT(ADDRESS(ROW()+(0), COLUMN()+(-1), 1)), 2)</f>
        <v>22.2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3.2</v>
      </c>
      <c r="F11" s="12">
        <v>3.19</v>
      </c>
      <c r="G11" s="12">
        <f ca="1">ROUND(INDIRECT(ADDRESS(ROW()+(0), COLUMN()+(-2), 1))*INDIRECT(ADDRESS(ROW()+(0), COLUMN()+(-1), 1)), 2)</f>
        <v>10.21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8.12</v>
      </c>
      <c r="G12" s="12">
        <f ca="1">ROUND(INDIRECT(ADDRESS(ROW()+(0), COLUMN()+(-2), 1))*INDIRECT(ADDRESS(ROW()+(0), COLUMN()+(-1), 1)), 2)</f>
        <v>16.24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3.2</v>
      </c>
      <c r="F13" s="12">
        <v>6.75</v>
      </c>
      <c r="G13" s="12">
        <f ca="1">ROUND(INDIRECT(ADDRESS(ROW()+(0), COLUMN()+(-2), 1))*INDIRECT(ADDRESS(ROW()+(0), COLUMN()+(-1), 1)), 2)</f>
        <v>21.6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0.475</v>
      </c>
      <c r="F14" s="12">
        <v>176.79</v>
      </c>
      <c r="G14" s="12">
        <f ca="1">ROUND(INDIRECT(ADDRESS(ROW()+(0), COLUMN()+(-2), 1))*INDIRECT(ADDRESS(ROW()+(0), COLUMN()+(-1), 1)), 2)</f>
        <v>83.98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0.292</v>
      </c>
      <c r="F15" s="12">
        <v>233.96</v>
      </c>
      <c r="G15" s="12">
        <f ca="1">ROUND(INDIRECT(ADDRESS(ROW()+(0), COLUMN()+(-2), 1))*INDIRECT(ADDRESS(ROW()+(0), COLUMN()+(-1), 1)), 2)</f>
        <v>68.32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30</v>
      </c>
      <c r="F16" s="12">
        <v>0.08</v>
      </c>
      <c r="G16" s="12">
        <f ca="1">ROUND(INDIRECT(ADDRESS(ROW()+(0), COLUMN()+(-2), 1))*INDIRECT(ADDRESS(ROW()+(0), COLUMN()+(-1), 1)), 2)</f>
        <v>2.4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2.55</v>
      </c>
      <c r="F17" s="12">
        <v>9.62</v>
      </c>
      <c r="G17" s="12">
        <f ca="1">ROUND(INDIRECT(ADDRESS(ROW()+(0), COLUMN()+(-2), 1))*INDIRECT(ADDRESS(ROW()+(0), COLUMN()+(-1), 1)), 2)</f>
        <v>24.53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2</v>
      </c>
      <c r="F18" s="14">
        <v>0.4</v>
      </c>
      <c r="G18" s="14">
        <f ca="1">ROUND(INDIRECT(ADDRESS(ROW()+(0), COLUMN()+(-2), 1))*INDIRECT(ADDRESS(ROW()+(0), COLUMN()+(-1), 1)), 2)</f>
        <v>0.8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250.28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0.176</v>
      </c>
      <c r="F21" s="12">
        <v>66.67</v>
      </c>
      <c r="G21" s="12">
        <f ca="1">ROUND(INDIRECT(ADDRESS(ROW()+(0), COLUMN()+(-2), 1))*INDIRECT(ADDRESS(ROW()+(0), COLUMN()+(-1), 1)), 2)</f>
        <v>11.73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0.176</v>
      </c>
      <c r="F22" s="14">
        <v>48.49</v>
      </c>
      <c r="G22" s="14">
        <f ca="1">ROUND(INDIRECT(ADDRESS(ROW()+(0), COLUMN()+(-2), 1))*INDIRECT(ADDRESS(ROW()+(0), COLUMN()+(-1), 1)), 2)</f>
        <v>8.53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1))), 2)</f>
        <v>20.26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9"/>
      <c r="B25" s="19"/>
      <c r="C25" s="20" t="s">
        <v>49</v>
      </c>
      <c r="D25" s="19" t="s">
        <v>50</v>
      </c>
      <c r="E25" s="13">
        <v>2</v>
      </c>
      <c r="F25" s="14">
        <f ca="1">ROUND(SUM(INDIRECT(ADDRESS(ROW()+(-2), COLUMN()+(1), 1)),INDIRECT(ADDRESS(ROW()+(-6), COLUMN()+(1), 1))), 2)</f>
        <v>270.54</v>
      </c>
      <c r="G25" s="14">
        <f ca="1">ROUND(INDIRECT(ADDRESS(ROW()+(0), COLUMN()+(-2), 1))*INDIRECT(ADDRESS(ROW()+(0), COLUMN()+(-1), 1))/100, 2)</f>
        <v>5.41</v>
      </c>
    </row>
    <row r="26" spans="1:7" ht="13.50" thickBot="1" customHeight="1">
      <c r="A26" s="21" t="s">
        <v>51</v>
      </c>
      <c r="B26" s="21"/>
      <c r="C26" s="22"/>
      <c r="D26" s="23"/>
      <c r="E26" s="24" t="s">
        <v>52</v>
      </c>
      <c r="F26" s="25"/>
      <c r="G26" s="26">
        <f ca="1">ROUND(SUM(INDIRECT(ADDRESS(ROW()+(-1), COLUMN()+(0), 1)),INDIRECT(ADDRESS(ROW()+(-3), COLUMN()+(0), 1)),INDIRECT(ADDRESS(ROW()+(-7), COLUMN()+(0), 1))), 2)</f>
        <v>275.95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