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<sst xmlns="http://schemas.openxmlformats.org/spreadsheetml/2006/main" count="37" uniqueCount="37">
  <si>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</si>
  <si>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</si>
  <si>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</si>
  <si>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</si>
  <si>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lámina de acero, de 1500 mm de diámetro y 9520 mm de longitud, con una capacidad de 16000 litros. Incluso caja de registro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</si>
  <si>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</si>
  <si>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</si>
  <si>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</si>
  <si>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</si>
  <si>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</si>
  <si>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</si>
  <si>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</si>
  <si>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mt43dep020aieb</t>
  </si>
  <si>
    <t xml:space="preserve">Ud</t>
  </si>
  <si>
    <t xml:space="preserve">Depósito homologado de gases licuados del petróleo (GLP), enterrado, de lámina de acero, de 1500 mm de diámetro y 9520 mm de longitud, con una capacidad de 16000 litros. Tratamiento exterior: granallado SA 2 1/2, imprimación antioxidante y acabado con esmalte de poliuretano color negro. Incluso caja de registro de acero inoxidable con tapa, boca para la carga, indicador de nivel magnético, tubo buzo para toma de gas en fase líquida, valvulería, manómetro, tapón de drenaje, accesorios de conexión, borne de toma de tierra y elementos de protección según normativa.</t>
  </si>
  <si>
    <t xml:space="preserve">mt43dep060n</t>
  </si>
  <si>
    <t xml:space="preserve">Ud</t>
  </si>
  <si>
    <t xml:space="preserve">Zuncho formado por placas de anclaje, tensores, grilletes, cable de acero y protección de yute alquitranado, para depósito de gases licuados del petróleo (GLP), enterrado.</t>
  </si>
  <si>
    <t xml:space="preserve">Subtotal materiales:</t>
  </si>
  <si>
    <t xml:space="preserve">Equipo y herramienta</t>
  </si>
  <si>
    <t xml:space="preserve">mq04cag010c</t>
  </si>
  <si>
    <t xml:space="preserve">h</t>
  </si>
  <si>
    <t xml:space="preserve">Camión con grúa de hasta 12 t.</t>
  </si>
  <si>
    <t xml:space="preserve">Subtotal equipo y herramienta:</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</si>
  <si>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</si>
  <si>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</si>
  <si>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</si>
  <si>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</si>
  <si>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</si>
  <si>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</si>
  <si>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</si>
  <si>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</si>
  <si>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</si>
  <si>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</si>
  <si>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</si>
  <si>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9.964,82Q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</si>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</sst>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19" customWidth="1"/>
    <col min="4" max="4" width="7.65" customWidth="1"/>
    <col min="5" max="5" width="62.39" customWidth="1"/>
    <col min="6" max="6" width="13.26" customWidth="1"/>
    <col min="7" max="7" width="16.8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104187</v>
      </c>
      <c r="H10" s="12">
        <f ca="1">ROUND(INDIRECT(ADDRESS(ROW()+(0), COLUMN()+(-2), 1))*INDIRECT(ADDRESS(ROW()+(0), COLUMN()+(-1), 1)), 2)</f>
        <v>104187</v>
      </c>
    </row>
    <row r="11" spans="1:8" ht="34.50" thickBot="1" customHeight="1">
      <c r="A11" s="1" t="s">
        <v>15</v>
      </c>
      <c r="B11" s="1"/>
      <c r="C11" s="1"/>
      <c r="D11" s="10" t="s">
        <v>16</v>
      </c>
      <c r="E11" s="1" t="s">
        <v>17</v>
      </c>
      <c r="F11" s="13">
        <v>1</v>
      </c>
      <c r="G11" s="14">
        <v>1673.42</v>
      </c>
      <c r="H11" s="14">
        <f ca="1">ROUND(INDIRECT(ADDRESS(ROW()+(0), COLUMN()+(-2), 1))*INDIRECT(ADDRESS(ROW()+(0), COLUMN()+(-1), 1)), 2)</f>
        <v>1673.42</v>
      </c>
    </row>
    <row r="12" spans="1:8" ht="13.50" thickBot="1" customHeight="1">
      <c r="A12" s="15"/>
      <c r="B12" s="15"/>
      <c r="C12" s="15"/>
      <c r="D12" s="15"/>
      <c r="E12" s="15"/>
      <c r="F12" s="9" t="s">
        <v>18</v>
      </c>
      <c r="G12" s="9"/>
      <c r="H12" s="17">
        <f ca="1">ROUND(SUM(INDIRECT(ADDRESS(ROW()+(-1), COLUMN()+(0), 1)),INDIRECT(ADDRESS(ROW()+(-2), COLUMN()+(0), 1))), 2)</f>
        <v>105861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0.58</v>
      </c>
      <c r="G14" s="14">
        <v>473.54</v>
      </c>
      <c r="H14" s="14">
        <f ca="1">ROUND(INDIRECT(ADDRESS(ROW()+(0), COLUMN()+(-2), 1))*INDIRECT(ADDRESS(ROW()+(0), COLUMN()+(-1), 1)), 2)</f>
        <v>274.65</v>
      </c>
    </row>
    <row r="15" spans="1:8" ht="13.50" thickBot="1" customHeight="1">
      <c r="A15" s="15"/>
      <c r="B15" s="15"/>
      <c r="C15" s="15"/>
      <c r="D15" s="15"/>
      <c r="E15" s="15"/>
      <c r="F15" s="9" t="s">
        <v>23</v>
      </c>
      <c r="G15" s="9"/>
      <c r="H15" s="17">
        <f ca="1">ROUND(SUM(INDIRECT(ADDRESS(ROW()+(-1), COLUMN()+(0), 1))), 2)</f>
        <v>274.65</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23.04</v>
      </c>
      <c r="G17" s="12">
        <v>60.7</v>
      </c>
      <c r="H17" s="12">
        <f ca="1">ROUND(INDIRECT(ADDRESS(ROW()+(0), COLUMN()+(-2), 1))*INDIRECT(ADDRESS(ROW()+(0), COLUMN()+(-1), 1)), 2)</f>
        <v>1398.53</v>
      </c>
    </row>
    <row r="18" spans="1:8" ht="13.50" thickBot="1" customHeight="1">
      <c r="A18" s="1" t="s">
        <v>28</v>
      </c>
      <c r="B18" s="1"/>
      <c r="C18" s="1"/>
      <c r="D18" s="10" t="s">
        <v>29</v>
      </c>
      <c r="E18" s="1" t="s">
        <v>30</v>
      </c>
      <c r="F18" s="13">
        <v>23.04</v>
      </c>
      <c r="G18" s="14">
        <v>44.07</v>
      </c>
      <c r="H18" s="14">
        <f ca="1">ROUND(INDIRECT(ADDRESS(ROW()+(0), COLUMN()+(-2), 1))*INDIRECT(ADDRESS(ROW()+(0), COLUMN()+(-1), 1)), 2)</f>
        <v>1015.37</v>
      </c>
    </row>
    <row r="19" spans="1:8" ht="13.50" thickBot="1" customHeight="1">
      <c r="A19" s="15"/>
      <c r="B19" s="15"/>
      <c r="C19" s="15"/>
      <c r="D19" s="15"/>
      <c r="E19" s="15"/>
      <c r="F19" s="9" t="s">
        <v>31</v>
      </c>
      <c r="G19" s="9"/>
      <c r="H19" s="17">
        <f ca="1">ROUND(SUM(INDIRECT(ADDRESS(ROW()+(-1), COLUMN()+(0), 1)),INDIRECT(ADDRESS(ROW()+(-2), COLUMN()+(0), 1))), 2)</f>
        <v>2413.9</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108549</v>
      </c>
      <c r="H21" s="14">
        <f ca="1">ROUND(INDIRECT(ADDRESS(ROW()+(0), COLUMN()+(-2), 1))*INDIRECT(ADDRESS(ROW()+(0), COLUMN()+(-1), 1))/100, 2)</f>
        <v>2170.99</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110720</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