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<sst xmlns="http://schemas.openxmlformats.org/spreadsheetml/2006/main" count="53" uniqueCount="53">
  <si>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</si>
  <si>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</si>
  <si>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</si>
  <si>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</si>
  <si>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Formación de caja de registro enterrada, de dimensiones interiores 40x40x50 cm, de concreto masivo "in situ" f'c=350 kg/cm² (5000 psi), clase de exposición F0 S2 P1 C0, tamaño máximo del agregado 19 mm (3/4"), consistencia blanda, sobre solera de concreto masivo f'c=315 kg/cm² (4500 psi), clase de exposición F0 S2 P1 C0, tamaño máximo del agregado 19 mm (3/4"), consistencia blanda de 15 cm de espesor, con marco y tapa de fundición carga de rotura 125 kN, para alojamiento de la válvula; previa excavación con medios manuales y posterior relleno del trasdós con material granular. Incluso molde reutilizable de lámina metálica, amortizable en 20 usos.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</si>
  <si>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</si>
  <si>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</si>
  <si>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</si>
  <si>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</si>
  <si>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</si>
  <si>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</si>
  <si>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</si>
  <si>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mt10hmf050Ipe</t>
  </si>
  <si>
    <t xml:space="preserve">m³</t>
  </si>
  <si>
    <t xml:space="preserve">Concreto masivo f'c=310 kg/cm² (4500 psi), clase de exposición F0 S2 P1 C0, tamaño máximo del agregado 19 mm (3/4"), consistencia blanda, premezclado, según ACI 318.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</si>
  <si>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</si>
  <si>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</si>
  <si>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</si>
  <si>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</si>
  <si>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</si>
  <si>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</si>
  <si>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</si>
  <si>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</si>
  <si>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</si>
  <si>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</si>
  <si>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</si>
  <si>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</si>
  <si>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mt08epr030a</t>
  </si>
  <si>
    <t xml:space="preserve">Ud</t>
  </si>
  <si>
    <t xml:space="preserve">Molde reutilizable para formación de caja de registros de sección cuadrada de 40x40x50 cm, de lámina metálica, incluso accesorios de montaje.</t>
  </si>
  <si>
    <t xml:space="preserve">mt10hmf050Iqe</t>
  </si>
  <si>
    <t xml:space="preserve">m³</t>
  </si>
  <si>
    <t xml:space="preserve">Concreto masivo f'c=350 kg/cm² (5000 psi), clase de exposición F0 S2 P1 C0, tamaño máximo del agregado 19 mm (3/4"), consistencia blanda, premezclado, según ACI 318.</t>
  </si>
  <si>
    <t xml:space="preserve">mt11tfa010a</t>
  </si>
  <si>
    <t xml:space="preserve">Ud</t>
  </si>
  <si>
    <t xml:space="preserve">Marco y tapa de fundición, 40x40 cm, para caja de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</si>
  <si>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</si>
  <si>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</si>
  <si>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</si>
  <si>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</si>
  <si>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</si>
  <si>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</si>
  <si>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</si>
  <si>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</si>
  <si>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</si>
  <si>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</si>
  <si>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</si>
  <si>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</si>
  <si>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</si>
  <si>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</si>
  <si>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</si>
  <si>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38,92Q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</si>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</sst>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73.10" customWidth="1"/>
    <col min="5" max="5" width="11.05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0.074</v>
      </c>
      <c r="F10" s="12">
        <v>1517.03</v>
      </c>
      <c r="G10" s="12">
        <f ca="1">ROUND(INDIRECT(ADDRESS(ROW()+(0), COLUMN()+(-2), 1))*INDIRECT(ADDRESS(ROW()+(0), COLUMN()+(-1), 1)), 2)</f>
        <v>112.26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11.92</v>
      </c>
      <c r="G11" s="12">
        <f ca="1">ROUND(INDIRECT(ADDRESS(ROW()+(0), COLUMN()+(-2), 1))*INDIRECT(ADDRESS(ROW()+(0), COLUMN()+(-1), 1)), 2)</f>
        <v>0.07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0.021</v>
      </c>
      <c r="F12" s="12">
        <v>162.52</v>
      </c>
      <c r="G12" s="12">
        <f ca="1">ROUND(INDIRECT(ADDRESS(ROW()+(0), COLUMN()+(-2), 1))*INDIRECT(ADDRESS(ROW()+(0), COLUMN()+(-1), 1)), 2)</f>
        <v>3.41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6.48</v>
      </c>
      <c r="F13" s="12">
        <v>2.09</v>
      </c>
      <c r="G13" s="12">
        <f ca="1">ROUND(INDIRECT(ADDRESS(ROW()+(0), COLUMN()+(-2), 1))*INDIRECT(ADDRESS(ROW()+(0), COLUMN()+(-1), 1)), 2)</f>
        <v>13.54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0.13</v>
      </c>
      <c r="F14" s="12">
        <v>9.54</v>
      </c>
      <c r="G14" s="12">
        <f ca="1">ROUND(INDIRECT(ADDRESS(ROW()+(0), COLUMN()+(-2), 1))*INDIRECT(ADDRESS(ROW()+(0), COLUMN()+(-1), 1)), 2)</f>
        <v>1.24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0.05</v>
      </c>
      <c r="F15" s="12">
        <v>1453.59</v>
      </c>
      <c r="G15" s="12">
        <f ca="1">ROUND(INDIRECT(ADDRESS(ROW()+(0), COLUMN()+(-2), 1))*INDIRECT(ADDRESS(ROW()+(0), COLUMN()+(-1), 1)), 2)</f>
        <v>72.68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0.125</v>
      </c>
      <c r="F16" s="12">
        <v>1577.89</v>
      </c>
      <c r="G16" s="12">
        <f ca="1">ROUND(INDIRECT(ADDRESS(ROW()+(0), COLUMN()+(-2), 1))*INDIRECT(ADDRESS(ROW()+(0), COLUMN()+(-1), 1)), 2)</f>
        <v>197.24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201.73</v>
      </c>
      <c r="G17" s="12">
        <f ca="1">ROUND(INDIRECT(ADDRESS(ROW()+(0), COLUMN()+(-2), 1))*INDIRECT(ADDRESS(ROW()+(0), COLUMN()+(-1), 1)), 2)</f>
        <v>201.73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0.355</v>
      </c>
      <c r="F18" s="14">
        <v>103.83</v>
      </c>
      <c r="G18" s="14">
        <f ca="1">ROUND(INDIRECT(ADDRESS(ROW()+(0), COLUMN()+(-2), 1))*INDIRECT(ADDRESS(ROW()+(0), COLUMN()+(-1), 1)), 2)</f>
        <v>36.86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639.03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1.051</v>
      </c>
      <c r="F21" s="12">
        <v>59.07</v>
      </c>
      <c r="G21" s="12">
        <f ca="1">ROUND(INDIRECT(ADDRESS(ROW()+(0), COLUMN()+(-2), 1))*INDIRECT(ADDRESS(ROW()+(0), COLUMN()+(-1), 1)), 2)</f>
        <v>62.08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1.457</v>
      </c>
      <c r="F22" s="14">
        <v>42.54</v>
      </c>
      <c r="G22" s="14">
        <f ca="1">ROUND(INDIRECT(ADDRESS(ROW()+(0), COLUMN()+(-2), 1))*INDIRECT(ADDRESS(ROW()+(0), COLUMN()+(-1), 1)), 2)</f>
        <v>61.98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1))), 2)</f>
        <v>124.06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9"/>
      <c r="B25" s="19"/>
      <c r="C25" s="20" t="s">
        <v>49</v>
      </c>
      <c r="D25" s="19" t="s">
        <v>50</v>
      </c>
      <c r="E25" s="13">
        <v>2</v>
      </c>
      <c r="F25" s="14">
        <f ca="1">ROUND(SUM(INDIRECT(ADDRESS(ROW()+(-2), COLUMN()+(1), 1)),INDIRECT(ADDRESS(ROW()+(-6), COLUMN()+(1), 1))), 2)</f>
        <v>763.09</v>
      </c>
      <c r="G25" s="14">
        <f ca="1">ROUND(INDIRECT(ADDRESS(ROW()+(0), COLUMN()+(-2), 1))*INDIRECT(ADDRESS(ROW()+(0), COLUMN()+(-1), 1))/100, 2)</f>
        <v>15.26</v>
      </c>
    </row>
    <row r="26" spans="1:7" ht="13.50" thickBot="1" customHeight="1">
      <c r="A26" s="21" t="s">
        <v>51</v>
      </c>
      <c r="B26" s="21"/>
      <c r="C26" s="22"/>
      <c r="D26" s="23"/>
      <c r="E26" s="24" t="s">
        <v>52</v>
      </c>
      <c r="F26" s="25"/>
      <c r="G26" s="26">
        <f ca="1">ROUND(SUM(INDIRECT(ADDRESS(ROW()+(-1), COLUMN()+(0), 1)),INDIRECT(ADDRESS(ROW()+(-3), COLUMN()+(0), 1)),INDIRECT(ADDRESS(ROW()+(-7), COLUMN()+(0), 1))), 2)</f>
        <v>778.35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