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<sst xmlns="http://schemas.openxmlformats.org/spreadsheetml/2006/main" count="50" uniqueCount="50">
  <si>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</si>
  <si>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IEP021</t>
  </si>
  <si>
    <t xml:space="preserve">Ud</t>
  </si>
  <si>
    <t xml:space="preserve">Toma de tierra con pica.</t>
  </si>
  <si>
    <r>
      <rPr>
        <sz val="8.25"/>
        <color rgb="FF000000"/>
        <rFont val="Arial"/>
        <family val="2"/>
      </rPr>
      <t xml:space="preserve">Toma de tierra con dos picas de acero cobreado de 2 m de longitud cada una.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</si>
  <si>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</si>
  <si>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</si>
  <si>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</si>
  <si>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</si>
  <si>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</si>
  <si>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</si>
  <si>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</si>
  <si>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</si>
  <si>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</si>
  <si>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</si>
  <si>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mt35ttc010b</t>
  </si>
  <si>
    <t xml:space="preserve">m</t>
  </si>
  <si>
    <t xml:space="preserve">Conductor de cobre desnudo, de 35 mm².</t>
  </si>
  <si>
    <t xml:space="preserve">mt35tta040</t>
  </si>
  <si>
    <t xml:space="preserve">Ud</t>
  </si>
  <si>
    <t xml:space="preserve">Grapa abarcón para conexión de pica.</t>
  </si>
  <si>
    <t xml:space="preserve">mt35tta010</t>
  </si>
  <si>
    <t xml:space="preserve">Ud</t>
  </si>
  <si>
    <t xml:space="preserve">Caja de registro de polipropileno para toma de tierra, de 300x300 mm, con tapa de registro.</t>
  </si>
  <si>
    <t xml:space="preserve">mt35tta030</t>
  </si>
  <si>
    <t xml:space="preserve">Ud</t>
  </si>
  <si>
    <t xml:space="preserve">Puente para comprobación de puesta a tierra de la instalación eléctrica.</t>
  </si>
  <si>
    <t xml:space="preserve">mt35tta060</t>
  </si>
  <si>
    <t xml:space="preserve">Ud</t>
  </si>
  <si>
    <t xml:space="preserve">Saco de 5 kg de sales minerales para la mejora de la conductividad de puestas a tierra.</t>
  </si>
  <si>
    <t xml:space="preserve">mt35www020</t>
  </si>
  <si>
    <t xml:space="preserve">Ud</t>
  </si>
  <si>
    <t xml:space="preserve">Material auxiliar para instalaciones de toma de tierra.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</si>
  <si>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</si>
  <si>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</si>
  <si>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</si>
  <si>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</si>
  <si>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</si>
  <si>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</si>
  <si>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</si>
  <si>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</si>
  <si>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</si>
  <si>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</si>
  <si>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</si>
  <si>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</si>
  <si>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</si>
  <si>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</si>
  <si>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</si>
  <si>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38,78Q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</si>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</sst>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199.73</v>
      </c>
      <c r="G10" s="12">
        <f ca="1">ROUND(INDIRECT(ADDRESS(ROW()+(0), COLUMN()+(-2), 1))*INDIRECT(ADDRESS(ROW()+(0), COLUMN()+(-1), 1)), 2)</f>
        <v>399.46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2.5</v>
      </c>
      <c r="F11" s="12">
        <v>31.18</v>
      </c>
      <c r="G11" s="12">
        <f ca="1">ROUND(INDIRECT(ADDRESS(ROW()+(0), COLUMN()+(-2), 1))*INDIRECT(ADDRESS(ROW()+(0), COLUMN()+(-1), 1)), 2)</f>
        <v>77.95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11.1</v>
      </c>
      <c r="G12" s="12">
        <f ca="1">ROUND(INDIRECT(ADDRESS(ROW()+(0), COLUMN()+(-2), 1))*INDIRECT(ADDRESS(ROW()+(0), COLUMN()+(-1), 1)), 2)</f>
        <v>22.2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821.12</v>
      </c>
      <c r="G13" s="12">
        <f ca="1">ROUND(INDIRECT(ADDRESS(ROW()+(0), COLUMN()+(-2), 1))*INDIRECT(ADDRESS(ROW()+(0), COLUMN()+(-1), 1)), 2)</f>
        <v>821.12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510.43</v>
      </c>
      <c r="G14" s="12">
        <f ca="1">ROUND(INDIRECT(ADDRESS(ROW()+(0), COLUMN()+(-2), 1))*INDIRECT(ADDRESS(ROW()+(0), COLUMN()+(-1), 1)), 2)</f>
        <v>510.43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0.666</v>
      </c>
      <c r="F15" s="12">
        <v>38.84</v>
      </c>
      <c r="G15" s="12">
        <f ca="1">ROUND(INDIRECT(ADDRESS(ROW()+(0), COLUMN()+(-2), 1))*INDIRECT(ADDRESS(ROW()+(0), COLUMN()+(-1), 1)), 2)</f>
        <v>25.87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3">
        <v>1</v>
      </c>
      <c r="F16" s="14">
        <v>12.76</v>
      </c>
      <c r="G16" s="14">
        <f ca="1">ROUND(INDIRECT(ADDRESS(ROW()+(0), COLUMN()+(-2), 1))*INDIRECT(ADDRESS(ROW()+(0), COLUMN()+(-1), 1)), 2)</f>
        <v>12.76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1869.79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0.291</v>
      </c>
      <c r="F19" s="12">
        <v>60.7</v>
      </c>
      <c r="G19" s="12">
        <f ca="1">ROUND(INDIRECT(ADDRESS(ROW()+(0), COLUMN()+(-2), 1))*INDIRECT(ADDRESS(ROW()+(0), COLUMN()+(-1), 1)), 2)</f>
        <v>17.66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0.291</v>
      </c>
      <c r="F20" s="12">
        <v>44.07</v>
      </c>
      <c r="G20" s="12">
        <f ca="1">ROUND(INDIRECT(ADDRESS(ROW()+(0), COLUMN()+(-2), 1))*INDIRECT(ADDRESS(ROW()+(0), COLUMN()+(-1), 1)), 2)</f>
        <v>12.82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0.022</v>
      </c>
      <c r="F21" s="14">
        <v>42.54</v>
      </c>
      <c r="G21" s="14">
        <f ca="1">ROUND(INDIRECT(ADDRESS(ROW()+(0), COLUMN()+(-2), 1))*INDIRECT(ADDRESS(ROW()+(0), COLUMN()+(-1), 1)), 2)</f>
        <v>0.94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1)),INDIRECT(ADDRESS(ROW()+(-3), COLUMN()+(0), 1))), 2)</f>
        <v>31.42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9"/>
      <c r="B24" s="19"/>
      <c r="C24" s="20" t="s">
        <v>46</v>
      </c>
      <c r="D24" s="19" t="s">
        <v>47</v>
      </c>
      <c r="E24" s="13">
        <v>2</v>
      </c>
      <c r="F24" s="14">
        <f ca="1">ROUND(SUM(INDIRECT(ADDRESS(ROW()+(-2), COLUMN()+(1), 1)),INDIRECT(ADDRESS(ROW()+(-7), COLUMN()+(1), 1))), 2)</f>
        <v>1901.21</v>
      </c>
      <c r="G24" s="14">
        <f ca="1">ROUND(INDIRECT(ADDRESS(ROW()+(0), COLUMN()+(-2), 1))*INDIRECT(ADDRESS(ROW()+(0), COLUMN()+(-1), 1))/100, 2)</f>
        <v>38.02</v>
      </c>
    </row>
    <row r="25" spans="1:7" ht="13.50" thickBot="1" customHeight="1">
      <c r="A25" s="21" t="s">
        <v>48</v>
      </c>
      <c r="B25" s="21"/>
      <c r="C25" s="22"/>
      <c r="D25" s="23"/>
      <c r="E25" s="24" t="s">
        <v>49</v>
      </c>
      <c r="F25" s="25"/>
      <c r="G25" s="26">
        <f ca="1">ROUND(SUM(INDIRECT(ADDRESS(ROW()+(-1), COLUMN()+(0), 1)),INDIRECT(ADDRESS(ROW()+(-3), COLUMN()+(0), 1)),INDIRECT(ADDRESS(ROW()+(-8), COLUMN()+(0), 1))), 2)</f>
        <v>1939.23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