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<sst xmlns="http://schemas.openxmlformats.org/spreadsheetml/2006/main" count="29" uniqueCount="29">
  <si>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</si>
  <si>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IEM060</t>
  </si>
  <si>
    <t xml:space="preserve">Ud</t>
  </si>
  <si>
    <t xml:space="preserve">Base de toma de corriente empotrada.</t>
  </si>
  <si>
    <r>
      <rPr>
        <sz val="8.25"/>
        <color rgb="FF000000"/>
        <rFont val="Arial"/>
        <family val="2"/>
      </rPr>
      <t xml:space="preserve">Base de toma de corriente bipolar (2P), gama alta, intensidad asignada 16 A, tensión asignada 250 V, con tapa redonda, de color blanco. Instalación empotrada. El precio no incluye la caja para mecanismo empotrado ni el marco embellecedor.</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</si>
  <si>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</si>
  <si>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</si>
  <si>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</si>
  <si>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</si>
  <si>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</si>
  <si>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</si>
  <si>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</si>
  <si>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mt33gag500a</t>
  </si>
  <si>
    <t xml:space="preserve">Ud</t>
  </si>
  <si>
    <t xml:space="preserve">Base de toma de corriente bipolar (2P), para empotrar, gama alta, intensidad asignada 16 A, tensión asignada 250 V.</t>
  </si>
  <si>
    <t xml:space="preserve">mt33gag505a</t>
  </si>
  <si>
    <t xml:space="preserve">Ud</t>
  </si>
  <si>
    <t xml:space="preserve">Tapa redonda para base de toma de corriente bipolar (2P), gama alta, de color blanco.</t>
  </si>
  <si>
    <t xml:space="preserve">Subtotal materiales:</t>
  </si>
  <si>
    <t xml:space="preserve">Mano de obra</t>
  </si>
  <si>
    <t xml:space="preserve">mo003</t>
  </si>
  <si>
    <t xml:space="preserve">h</t>
  </si>
  <si>
    <t xml:space="preserve">Electricista.</t>
  </si>
  <si>
    <t xml:space="preserve">Subtotal mano de obra:</t>
  </si>
  <si>
    <t xml:space="preserve">Herramienta menor</t>
  </si>
  <si>
    <t xml:space="preserve">%</t>
  </si>
  <si>
    <t xml:space="preserve">Herramienta menor</t>
  </si>
  <si>
    <t xml:space="preserve">Coste de mantenimiento decenal: 6,13Q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</si>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</sst>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76" customWidth="1"/>
    <col min="3" max="3" width="1.36" customWidth="1"/>
    <col min="4" max="4" width="6.29" customWidth="1"/>
    <col min="5" max="5" width="75.48" customWidth="1"/>
    <col min="6" max="6" width="12.41" customWidth="1"/>
    <col min="7" max="7" width="11.5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1</v>
      </c>
      <c r="G10" s="12">
        <v>53.95</v>
      </c>
      <c r="H10" s="12">
        <f ca="1">ROUND(INDIRECT(ADDRESS(ROW()+(0), COLUMN()+(-2), 1))*INDIRECT(ADDRESS(ROW()+(0), COLUMN()+(-1), 1)), 2)</f>
        <v>53.95</v>
      </c>
    </row>
    <row r="11" spans="1:8" ht="13.50" thickBot="1" customHeight="1">
      <c r="A11" s="1" t="s">
        <v>15</v>
      </c>
      <c r="B11" s="1"/>
      <c r="C11" s="10" t="s">
        <v>16</v>
      </c>
      <c r="D11" s="10"/>
      <c r="E11" s="1" t="s">
        <v>17</v>
      </c>
      <c r="F11" s="13">
        <v>1</v>
      </c>
      <c r="G11" s="14">
        <v>55.65</v>
      </c>
      <c r="H11" s="14">
        <f ca="1">ROUND(INDIRECT(ADDRESS(ROW()+(0), COLUMN()+(-2), 1))*INDIRECT(ADDRESS(ROW()+(0), COLUMN()+(-1), 1)), 2)</f>
        <v>55.65</v>
      </c>
    </row>
    <row r="12" spans="1:8" ht="13.50" thickBot="1" customHeight="1">
      <c r="A12" s="15"/>
      <c r="B12" s="15"/>
      <c r="C12" s="15"/>
      <c r="D12" s="15"/>
      <c r="E12" s="15"/>
      <c r="F12" s="9" t="s">
        <v>18</v>
      </c>
      <c r="G12" s="9"/>
      <c r="H12" s="17">
        <f ca="1">ROUND(SUM(INDIRECT(ADDRESS(ROW()+(-1), COLUMN()+(0), 1)),INDIRECT(ADDRESS(ROW()+(-2), COLUMN()+(0), 1))), 2)</f>
        <v>109.6</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0.175</v>
      </c>
      <c r="G14" s="14">
        <v>60.7</v>
      </c>
      <c r="H14" s="14">
        <f ca="1">ROUND(INDIRECT(ADDRESS(ROW()+(0), COLUMN()+(-2), 1))*INDIRECT(ADDRESS(ROW()+(0), COLUMN()+(-1), 1)), 2)</f>
        <v>10.62</v>
      </c>
    </row>
    <row r="15" spans="1:8" ht="13.50" thickBot="1" customHeight="1">
      <c r="A15" s="15"/>
      <c r="B15" s="15"/>
      <c r="C15" s="15"/>
      <c r="D15" s="15"/>
      <c r="E15" s="15"/>
      <c r="F15" s="9" t="s">
        <v>23</v>
      </c>
      <c r="G15" s="9"/>
      <c r="H15" s="17">
        <f ca="1">ROUND(SUM(INDIRECT(ADDRESS(ROW()+(-1), COLUMN()+(0), 1))), 2)</f>
        <v>10.62</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3">
        <v>2</v>
      </c>
      <c r="G17" s="14">
        <f ca="1">ROUND(SUM(INDIRECT(ADDRESS(ROW()+(-2), COLUMN()+(1), 1)),INDIRECT(ADDRESS(ROW()+(-5), COLUMN()+(1), 1))), 2)</f>
        <v>120.22</v>
      </c>
      <c r="H17" s="14">
        <f ca="1">ROUND(INDIRECT(ADDRESS(ROW()+(0), COLUMN()+(-2), 1))*INDIRECT(ADDRESS(ROW()+(0), COLUMN()+(-1), 1))/100, 2)</f>
        <v>2.4</v>
      </c>
    </row>
    <row r="18" spans="1:8" ht="13.50" thickBot="1" customHeight="1">
      <c r="A18" s="21" t="s">
        <v>27</v>
      </c>
      <c r="B18" s="21"/>
      <c r="C18" s="22"/>
      <c r="D18" s="22"/>
      <c r="E18" s="23"/>
      <c r="F18" s="24" t="s">
        <v>28</v>
      </c>
      <c r="G18" s="25"/>
      <c r="H18" s="26">
        <f ca="1">ROUND(SUM(INDIRECT(ADDRESS(ROW()+(-1), COLUMN()+(0), 1)),INDIRECT(ADDRESS(ROW()+(-3), COLUMN()+(0), 1)),INDIRECT(ADDRESS(ROW()+(-6), COLUMN()+(0), 1))), 2)</f>
        <v>122.62</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