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<sst xmlns="http://schemas.openxmlformats.org/spreadsheetml/2006/main" count="29" uniqueCount="29">
  <si>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</si>
  <si>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IEF200</t>
  </si>
  <si>
    <t xml:space="preserve">Ud</t>
  </si>
  <si>
    <t xml:space="preserve">Módulo solar fotovoltaico integrado en barandilla.</t>
  </si>
  <si>
    <r>
      <rPr>
        <sz val="8.25"/>
        <color rgb="FF000000"/>
        <rFont val="Arial"/>
        <family val="2"/>
      </rPr>
      <t xml:space="preserve">Módulo solar fotovoltaico de células de silicio monocristalino,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 Instalación en barandilla. Incluso accesorios de montaje y material de conexionado eléctrico.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</si>
  <si>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</si>
  <si>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</si>
  <si>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</si>
  <si>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</si>
  <si>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</si>
  <si>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</si>
  <si>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</si>
  <si>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mt35sol200aa</t>
  </si>
  <si>
    <t xml:space="preserve">Ud</t>
  </si>
  <si>
    <t xml:space="preserve">Módulo solar fotovoltaico de células de silicio monocristalino, para integración en barandilla, potencia máxima (Wp) 148 W, tensión a máxima potencia (Vmp) 15,88 V, intensidad a máxima potencia (Imp) 9,31 A, tensión en circuito abierto (Voc) 18,79 V, intensidad de cortocircuito (Isc) 9,83 A, eficiencia 11,73%, 28 células de 156x156 mm, vidrio exterior templado de 10 mm de espesor, capa adhesiva de butiral de polivinilo (PVB), capa posterior de vidrio templado de 10 mm de espesor, temperatura de trabajo -40°C hasta 85°C, dimensiones 1000x1260x24 mm, resistencia a la carga del viento 245 kg/m², resistencia a la carga de la nieve 551 kg/m², peso 68,58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</si>
  <si>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</si>
  <si>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</si>
  <si>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</si>
  <si>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</si>
  <si>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</si>
  <si>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</si>
  <si>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</si>
  <si>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</si>
  <si>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</si>
  <si>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</si>
  <si>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</si>
  <si>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</si>
  <si>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674,99Q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</si>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</sst>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12" customWidth="1"/>
    <col min="3" max="3" width="7.31" customWidth="1"/>
    <col min="4" max="4" width="72.5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2">
        <v>1</v>
      </c>
      <c r="F10" s="14">
        <v>4380.67</v>
      </c>
      <c r="G10" s="14">
        <f ca="1">ROUND(INDIRECT(ADDRESS(ROW()+(0), COLUMN()+(-2), 1))*INDIRECT(ADDRESS(ROW()+(0), COLUMN()+(-1), 1)), 2)</f>
        <v>4380.67</v>
      </c>
    </row>
    <row r="11" spans="1:7" ht="13.50" thickBot="1" customHeight="1">
      <c r="A11" s="15"/>
      <c r="B11" s="15"/>
      <c r="C11" s="15"/>
      <c r="D11" s="15"/>
      <c r="E11" s="9" t="s">
        <v>15</v>
      </c>
      <c r="F11" s="9"/>
      <c r="G11" s="17">
        <f ca="1">ROUND(SUM(INDIRECT(ADDRESS(ROW()+(-1), COLUMN()+(0), 1))), 2)</f>
        <v>4380.67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0.296</v>
      </c>
      <c r="F13" s="13">
        <v>60.7</v>
      </c>
      <c r="G13" s="13">
        <f ca="1">ROUND(INDIRECT(ADDRESS(ROW()+(0), COLUMN()+(-2), 1))*INDIRECT(ADDRESS(ROW()+(0), COLUMN()+(-1), 1)), 2)</f>
        <v>17.97</v>
      </c>
    </row>
    <row r="14" spans="1:7" ht="13.50" thickBot="1" customHeight="1">
      <c r="A14" s="1" t="s">
        <v>20</v>
      </c>
      <c r="B14" s="1"/>
      <c r="C14" s="10" t="s">
        <v>21</v>
      </c>
      <c r="D14" s="1" t="s">
        <v>22</v>
      </c>
      <c r="E14" s="12">
        <v>0.296</v>
      </c>
      <c r="F14" s="14">
        <v>44.07</v>
      </c>
      <c r="G14" s="14">
        <f ca="1">ROUND(INDIRECT(ADDRESS(ROW()+(0), COLUMN()+(-2), 1))*INDIRECT(ADDRESS(ROW()+(0), COLUMN()+(-1), 1)), 2)</f>
        <v>13.04</v>
      </c>
    </row>
    <row r="15" spans="1:7" ht="13.50" thickBot="1" customHeight="1">
      <c r="A15" s="15"/>
      <c r="B15" s="15"/>
      <c r="C15" s="15"/>
      <c r="D15" s="15"/>
      <c r="E15" s="9" t="s">
        <v>23</v>
      </c>
      <c r="F15" s="9"/>
      <c r="G15" s="17">
        <f ca="1">ROUND(SUM(INDIRECT(ADDRESS(ROW()+(-1), COLUMN()+(0), 1)),INDIRECT(ADDRESS(ROW()+(-2), COLUMN()+(0), 1))), 2)</f>
        <v>31.01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4411.68</v>
      </c>
      <c r="G17" s="14">
        <f ca="1">ROUND(INDIRECT(ADDRESS(ROW()+(0), COLUMN()+(-2), 1))*INDIRECT(ADDRESS(ROW()+(0), COLUMN()+(-1), 1))/100, 2)</f>
        <v>88.23</v>
      </c>
    </row>
    <row r="18" spans="1:7" ht="13.50" thickBot="1" customHeight="1">
      <c r="A18" s="21" t="s">
        <v>27</v>
      </c>
      <c r="B18" s="21"/>
      <c r="C18" s="22"/>
      <c r="D18" s="23"/>
      <c r="E18" s="24" t="s">
        <v>28</v>
      </c>
      <c r="F18" s="25"/>
      <c r="G18" s="26">
        <f ca="1">ROUND(SUM(INDIRECT(ADDRESS(ROW()+(-1), COLUMN()+(0), 1)),INDIRECT(ADDRESS(ROW()+(-3), COLUMN()+(0), 1)),INDIRECT(ADDRESS(ROW()+(-7), COLUMN()+(0), 1))), 2)</f>
        <v>4499.91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