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<sst xmlns="http://schemas.openxmlformats.org/spreadsheetml/2006/main" count="31" uniqueCount="31">
  <si>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</si>
  <si>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</si>
  <si>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</si>
  <si>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</si>
  <si>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radiadores o con fancoils y agua caliente sanitaria instantánea, caudal de 19 l/min, de 580x280x390 mm, con intercambiador de placas con aislamiento térmico, válvula de control proporcional de caudal para prioridad de agua caliente sanitaria, válvula reguladora de presión diferencial, válvula termostática para el servicio de agua caliente sanitaria, conexiones para la bomba de recirculación para agua caliente sanitaria, bypass con válvula termostática, conexiones y carcasa con aislamiento térmico de EPP, con juego de válvulas de corte de 3/4".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</si>
  <si>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</si>
  <si>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</si>
  <si>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</si>
  <si>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</si>
  <si>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</si>
  <si>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</si>
  <si>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</si>
  <si>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mt38eup115a</t>
  </si>
  <si>
    <t xml:space="preserve">Ud</t>
  </si>
  <si>
    <t xml:space="preserve">Estación de transferencia para circuitos de calefacción por radiadores o con fancoils y agua caliente sanitaria instantánea, caudal de 19 l/min, de 580x280x390 mm, con intercambiador de placas con aislamiento térmico, válvula de control proporcional de caudal para prioridad de agua caliente sanitaria, válvula reguladora de presión diferencial, válvula termostática para el servicio de agua caliente sanitaria, conexiones para la bomba de recirculación para agua caliente sanitaria, bypass con válvula termostática, conexiones y carcasa con aislamiento térmico de EPP.</t>
  </si>
  <si>
    <t xml:space="preserve">mt38eup104a</t>
  </si>
  <si>
    <t xml:space="preserve">Ud</t>
  </si>
  <si>
    <t xml:space="preserve">Juego de válvulas de corte de 3/4".</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</si>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</sst>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24634.4</v>
      </c>
      <c r="H10" s="12">
        <f ca="1">ROUND(INDIRECT(ADDRESS(ROW()+(0), COLUMN()+(-2), 1))*INDIRECT(ADDRESS(ROW()+(0), COLUMN()+(-1), 1)), 2)</f>
        <v>24634.4</v>
      </c>
    </row>
    <row r="11" spans="1:8" ht="13.50" thickBot="1" customHeight="1">
      <c r="A11" s="1" t="s">
        <v>15</v>
      </c>
      <c r="B11" s="1"/>
      <c r="C11" s="10" t="s">
        <v>16</v>
      </c>
      <c r="D11" s="10"/>
      <c r="E11" s="1" t="s">
        <v>17</v>
      </c>
      <c r="F11" s="13">
        <v>1</v>
      </c>
      <c r="G11" s="14">
        <v>1418.34</v>
      </c>
      <c r="H11" s="14">
        <f ca="1">ROUND(INDIRECT(ADDRESS(ROW()+(0), COLUMN()+(-2), 1))*INDIRECT(ADDRESS(ROW()+(0), COLUMN()+(-1), 1)), 2)</f>
        <v>1418.34</v>
      </c>
    </row>
    <row r="12" spans="1:8" ht="13.50" thickBot="1" customHeight="1">
      <c r="A12" s="15"/>
      <c r="B12" s="15"/>
      <c r="C12" s="15"/>
      <c r="D12" s="15"/>
      <c r="E12" s="15"/>
      <c r="F12" s="9" t="s">
        <v>18</v>
      </c>
      <c r="G12" s="9"/>
      <c r="H12" s="17">
        <f ca="1">ROUND(SUM(INDIRECT(ADDRESS(ROW()+(-1), COLUMN()+(0), 1)),INDIRECT(ADDRESS(ROW()+(-2), COLUMN()+(0), 1))), 2)</f>
        <v>26052.7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0.941</v>
      </c>
      <c r="G14" s="12">
        <v>60.7</v>
      </c>
      <c r="H14" s="12">
        <f ca="1">ROUND(INDIRECT(ADDRESS(ROW()+(0), COLUMN()+(-2), 1))*INDIRECT(ADDRESS(ROW()+(0), COLUMN()+(-1), 1)), 2)</f>
        <v>57.12</v>
      </c>
    </row>
    <row r="15" spans="1:8" ht="13.50" thickBot="1" customHeight="1">
      <c r="A15" s="1" t="s">
        <v>23</v>
      </c>
      <c r="B15" s="1"/>
      <c r="C15" s="10" t="s">
        <v>24</v>
      </c>
      <c r="D15" s="10"/>
      <c r="E15" s="1" t="s">
        <v>25</v>
      </c>
      <c r="F15" s="13">
        <v>0.941</v>
      </c>
      <c r="G15" s="14">
        <v>44.07</v>
      </c>
      <c r="H15" s="14">
        <f ca="1">ROUND(INDIRECT(ADDRESS(ROW()+(0), COLUMN()+(-2), 1))*INDIRECT(ADDRESS(ROW()+(0), COLUMN()+(-1), 1)), 2)</f>
        <v>41.47</v>
      </c>
    </row>
    <row r="16" spans="1:8" ht="13.50" thickBot="1" customHeight="1">
      <c r="A16" s="15"/>
      <c r="B16" s="15"/>
      <c r="C16" s="15"/>
      <c r="D16" s="15"/>
      <c r="E16" s="15"/>
      <c r="F16" s="9" t="s">
        <v>26</v>
      </c>
      <c r="G16" s="9"/>
      <c r="H16" s="17">
        <f ca="1">ROUND(SUM(INDIRECT(ADDRESS(ROW()+(-1), COLUMN()+(0), 1)),INDIRECT(ADDRESS(ROW()+(-2), COLUMN()+(0), 1))), 2)</f>
        <v>98.59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26151.3</v>
      </c>
      <c r="H18" s="14">
        <f ca="1">ROUND(INDIRECT(ADDRESS(ROW()+(0), COLUMN()+(-2), 1))*INDIRECT(ADDRESS(ROW()+(0), COLUMN()+(-1), 1))/100, 2)</f>
        <v>523.03</v>
      </c>
    </row>
    <row r="19" spans="1:8" ht="13.50" thickBot="1" customHeight="1">
      <c r="A19" s="8"/>
      <c r="B19" s="8"/>
      <c r="C19" s="8"/>
      <c r="D19" s="8"/>
      <c r="E19" s="8"/>
      <c r="F19" s="21" t="s">
        <v>30</v>
      </c>
      <c r="G19" s="21"/>
      <c r="H19" s="22">
        <f ca="1">ROUND(SUM(INDIRECT(ADDRESS(ROW()+(-1), COLUMN()+(0), 1)),INDIRECT(ADDRESS(ROW()+(-3), COLUMN()+(0), 1)),INDIRECT(ADDRESS(ROW()+(-7), COLUMN()+(0), 1))), 2)</f>
        <v>26674.3</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