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<sst xmlns="http://schemas.openxmlformats.org/spreadsheetml/2006/main" count="28" uniqueCount="28">
  <si>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</si>
  <si>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ICS113</t>
  </si>
  <si>
    <t xml:space="preserve">Ud</t>
  </si>
  <si>
    <t xml:space="preserve">Grupo hidráulico para circuitos de calefacción, con intercambiador para producción de agua caliente sanitaria</t>
  </si>
  <si>
    <r>
      <rPr>
        <sz val="8.25"/>
        <color rgb="FF000000"/>
        <rFont val="Arial"/>
        <family val="2"/>
      </rPr>
      <t xml:space="preserve">Estación de transferencia para circuitos de calefacción por piso radiante o calefacción por radiadores y agua caliente sanitaria instantánea, caudal de 19 l/min, de 580x280x390 mm, con intercambiador de placas, válvula de control proporcional de caudal para prioridad de agua caliente sanitaria, válvula reguladora de presión diferencial, grupo de impulsión con bombas de circulación de alta eficiencia Grundfos y válvula mezcladora, conexiones y carcasa con aislamiento térmico de EPP.</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</si>
  <si>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</si>
  <si>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</si>
  <si>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</si>
  <si>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</si>
  <si>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</si>
  <si>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</si>
  <si>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</si>
  <si>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mt38eup120a</t>
  </si>
  <si>
    <t xml:space="preserve">Ud</t>
  </si>
  <si>
    <t xml:space="preserve">Estación de transferencia para circuitos de calefacción por piso radiante o calefacción por radiadores y agua caliente sanitaria instantánea, caudal de 19 l/min, de 580x280x390 mm, con intercambiador de placas, válvula de control proporcional de caudal para prioridad de agua caliente sanitaria, válvula reguladora de presión diferencial, grupo de impulsión con bombas de circulación de alta eficiencia Grundfos y válvula mezcladora, conexiones y carcasa con aislamiento térmico de EPP.</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</si>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</sst>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27993.6</v>
      </c>
      <c r="H10" s="14">
        <f ca="1">ROUND(INDIRECT(ADDRESS(ROW()+(0), COLUMN()+(-2), 1))*INDIRECT(ADDRESS(ROW()+(0), COLUMN()+(-1), 1)), 2)</f>
        <v>27993.6</v>
      </c>
    </row>
    <row r="11" spans="1:8" ht="13.50" thickBot="1" customHeight="1">
      <c r="A11" s="15"/>
      <c r="B11" s="15"/>
      <c r="C11" s="15"/>
      <c r="D11" s="15"/>
      <c r="E11" s="15"/>
      <c r="F11" s="9" t="s">
        <v>15</v>
      </c>
      <c r="G11" s="9"/>
      <c r="H11" s="17">
        <f ca="1">ROUND(SUM(INDIRECT(ADDRESS(ROW()+(-1), COLUMN()+(0), 1))), 2)</f>
        <v>27993.6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0.941</v>
      </c>
      <c r="G13" s="13">
        <v>60.7</v>
      </c>
      <c r="H13" s="13">
        <f ca="1">ROUND(INDIRECT(ADDRESS(ROW()+(0), COLUMN()+(-2), 1))*INDIRECT(ADDRESS(ROW()+(0), COLUMN()+(-1), 1)), 2)</f>
        <v>57.12</v>
      </c>
    </row>
    <row r="14" spans="1:8" ht="13.50" thickBot="1" customHeight="1">
      <c r="A14" s="1" t="s">
        <v>20</v>
      </c>
      <c r="B14" s="1"/>
      <c r="C14" s="10" t="s">
        <v>21</v>
      </c>
      <c r="D14" s="10"/>
      <c r="E14" s="1" t="s">
        <v>22</v>
      </c>
      <c r="F14" s="12">
        <v>0.941</v>
      </c>
      <c r="G14" s="14">
        <v>44.07</v>
      </c>
      <c r="H14" s="14">
        <f ca="1">ROUND(INDIRECT(ADDRESS(ROW()+(0), COLUMN()+(-2), 1))*INDIRECT(ADDRESS(ROW()+(0), COLUMN()+(-1), 1)), 2)</f>
        <v>41.47</v>
      </c>
    </row>
    <row r="15" spans="1:8" ht="13.50" thickBot="1" customHeight="1">
      <c r="A15" s="15"/>
      <c r="B15" s="15"/>
      <c r="C15" s="15"/>
      <c r="D15" s="15"/>
      <c r="E15" s="15"/>
      <c r="F15" s="9" t="s">
        <v>23</v>
      </c>
      <c r="G15" s="9"/>
      <c r="H15" s="17">
        <f ca="1">ROUND(SUM(INDIRECT(ADDRESS(ROW()+(-1), COLUMN()+(0), 1)),INDIRECT(ADDRESS(ROW()+(-2), COLUMN()+(0), 1))), 2)</f>
        <v>98.59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28092.2</v>
      </c>
      <c r="H17" s="14">
        <f ca="1">ROUND(INDIRECT(ADDRESS(ROW()+(0), COLUMN()+(-2), 1))*INDIRECT(ADDRESS(ROW()+(0), COLUMN()+(-1), 1))/100, 2)</f>
        <v>561.84</v>
      </c>
    </row>
    <row r="18" spans="1:8" ht="13.50" thickBot="1" customHeight="1">
      <c r="A18" s="8"/>
      <c r="B18" s="8"/>
      <c r="C18" s="8"/>
      <c r="D18" s="8"/>
      <c r="E18" s="8"/>
      <c r="F18" s="21" t="s">
        <v>27</v>
      </c>
      <c r="G18" s="21"/>
      <c r="H18" s="22">
        <f ca="1">ROUND(SUM(INDIRECT(ADDRESS(ROW()+(-1), COLUMN()+(0), 1)),INDIRECT(ADDRESS(ROW()+(-3), COLUMN()+(0), 1)),INDIRECT(ADDRESS(ROW()+(-7), COLUMN()+(0), 1))), 2)</f>
        <v>28654.1</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