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<sst xmlns="http://schemas.openxmlformats.org/spreadsheetml/2006/main" count="35" uniqueCount="35">
  <si>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</si>
  <si>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ICS077</t>
  </si>
  <si>
    <t xml:space="preserve">Ud</t>
  </si>
  <si>
    <t xml:space="preserve">Válvula para radiador.</t>
  </si>
  <si>
    <r>
      <rPr>
        <sz val="8.25"/>
        <color rgb="FF000000"/>
        <rFont val="Arial"/>
        <family val="2"/>
      </rPr>
  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inoxidable, con adaptador para unión a compresión de tubo de 18 mm de diámetro y 2 mm de espesor con rosca 24x19 mm. Incluso elementos de montaje y accesorios necesarios para su correcto funcionamiento.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</si>
  <si>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</si>
  <si>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</si>
  <si>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</si>
  <si>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</si>
  <si>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</si>
  <si>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</si>
  <si>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</si>
  <si>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mt38alb517a</t>
  </si>
  <si>
    <t xml:space="preserve">Ud</t>
  </si>
  <si>
    <t xml:space="preserve">Kit formado por llave para radiador y cabezal termostático, de asiento, de paso en escuadra, con conexión roscada de 24x19 mm compatible con adaptadores para tubos multicapa y conexión de 1/2" de diámetro con el radiador, con cuerpo de latón y vástago de acero inoxidable.</t>
  </si>
  <si>
    <t xml:space="preserve">mt38alb500c</t>
  </si>
  <si>
    <t xml:space="preserve">Ud</t>
  </si>
  <si>
    <t xml:space="preserve">Adaptador para unión a compresión de tubo de 18 mm de diámetro y 2 mm de espesor con rosca 24x19 mm.</t>
  </si>
  <si>
    <t xml:space="preserve">mt38www012</t>
  </si>
  <si>
    <t xml:space="preserve">Ud</t>
  </si>
  <si>
    <t xml:space="preserve">Material auxiliar para instalaciones de calefacción y agua caliente sanitaria</t>
  </si>
  <si>
    <t xml:space="preserve">Subtotal materiales:</t>
  </si>
  <si>
    <t xml:space="preserve">Mano de obra</t>
  </si>
  <si>
    <t xml:space="preserve">mo004</t>
  </si>
  <si>
    <t xml:space="preserve">h</t>
  </si>
  <si>
    <t xml:space="preserve">Instalador de aparatos de calefacción.</t>
  </si>
  <si>
    <t xml:space="preserve">mo103</t>
  </si>
  <si>
    <t xml:space="preserve">h</t>
  </si>
  <si>
    <t xml:space="preserve">Ayudante instalador de aparatos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</si>
  <si>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</si>
  <si>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</si>
  <si>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</si>
  <si>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</si>
  <si>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105,84Q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</si>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</sst>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73.44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313.75</v>
      </c>
      <c r="G10" s="12">
        <f ca="1">ROUND(INDIRECT(ADDRESS(ROW()+(0), COLUMN()+(-2), 1))*INDIRECT(ADDRESS(ROW()+(0), COLUMN()+(-1), 1)), 2)</f>
        <v>313.75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42.14</v>
      </c>
      <c r="G11" s="12">
        <f ca="1">ROUND(INDIRECT(ADDRESS(ROW()+(0), COLUMN()+(-2), 1))*INDIRECT(ADDRESS(ROW()+(0), COLUMN()+(-1), 1)), 2)</f>
        <v>42.14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3">
        <v>0.1</v>
      </c>
      <c r="F12" s="14">
        <v>23.3</v>
      </c>
      <c r="G12" s="14">
        <f ca="1">ROUND(INDIRECT(ADDRESS(ROW()+(0), COLUMN()+(-2), 1))*INDIRECT(ADDRESS(ROW()+(0), COLUMN()+(-1), 1)), 2)</f>
        <v>2.33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358.22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1">
        <v>0.118</v>
      </c>
      <c r="F15" s="12">
        <v>60.7</v>
      </c>
      <c r="G15" s="12">
        <f ca="1">ROUND(INDIRECT(ADDRESS(ROW()+(0), COLUMN()+(-2), 1))*INDIRECT(ADDRESS(ROW()+(0), COLUMN()+(-1), 1)), 2)</f>
        <v>7.16</v>
      </c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3">
        <v>0.118</v>
      </c>
      <c r="F16" s="14">
        <v>44.07</v>
      </c>
      <c r="G16" s="14">
        <f ca="1">ROUND(INDIRECT(ADDRESS(ROW()+(0), COLUMN()+(-2), 1))*INDIRECT(ADDRESS(ROW()+(0), COLUMN()+(-1), 1)), 2)</f>
        <v>5.2</v>
      </c>
    </row>
    <row r="17" spans="1:7" ht="13.50" thickBot="1" customHeight="1">
      <c r="A17" s="15"/>
      <c r="B17" s="15"/>
      <c r="C17" s="15"/>
      <c r="D17" s="15"/>
      <c r="E17" s="9" t="s">
        <v>29</v>
      </c>
      <c r="F17" s="9"/>
      <c r="G17" s="17">
        <f ca="1">ROUND(SUM(INDIRECT(ADDRESS(ROW()+(-1), COLUMN()+(0), 1)),INDIRECT(ADDRESS(ROW()+(-2), COLUMN()+(0), 1))), 2)</f>
        <v>12.36</v>
      </c>
    </row>
    <row r="18" spans="1:7" ht="13.50" thickBot="1" customHeight="1">
      <c r="A18" s="15">
        <v>3</v>
      </c>
      <c r="B18" s="15"/>
      <c r="C18" s="15"/>
      <c r="D18" s="18" t="s">
        <v>30</v>
      </c>
      <c r="E18" s="18"/>
      <c r="F18" s="15"/>
      <c r="G18" s="15"/>
    </row>
    <row r="19" spans="1:7" ht="13.50" thickBot="1" customHeight="1">
      <c r="A19" s="19"/>
      <c r="B19" s="19"/>
      <c r="C19" s="20" t="s">
        <v>31</v>
      </c>
      <c r="D19" s="19" t="s">
        <v>32</v>
      </c>
      <c r="E19" s="13">
        <v>2</v>
      </c>
      <c r="F19" s="14">
        <f ca="1">ROUND(SUM(INDIRECT(ADDRESS(ROW()+(-2), COLUMN()+(1), 1)),INDIRECT(ADDRESS(ROW()+(-6), COLUMN()+(1), 1))), 2)</f>
        <v>370.58</v>
      </c>
      <c r="G19" s="14">
        <f ca="1">ROUND(INDIRECT(ADDRESS(ROW()+(0), COLUMN()+(-2), 1))*INDIRECT(ADDRESS(ROW()+(0), COLUMN()+(-1), 1))/100, 2)</f>
        <v>7.41</v>
      </c>
    </row>
    <row r="20" spans="1:7" ht="13.50" thickBot="1" customHeight="1">
      <c r="A20" s="21" t="s">
        <v>33</v>
      </c>
      <c r="B20" s="21"/>
      <c r="C20" s="22"/>
      <c r="D20" s="23"/>
      <c r="E20" s="24" t="s">
        <v>34</v>
      </c>
      <c r="F20" s="25"/>
      <c r="G20" s="26">
        <f ca="1">ROUND(SUM(INDIRECT(ADDRESS(ROW()+(-1), COLUMN()+(0), 1)),INDIRECT(ADDRESS(ROW()+(-3), COLUMN()+(0), 1)),INDIRECT(ADDRESS(ROW()+(-7), COLUMN()+(0), 1))), 2)</f>
        <v>377.99</v>
      </c>
    </row>
  </sheetData>
  <mergeCells count="22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A17:B17"/>
    <mergeCell ref="E17:F17"/>
    <mergeCell ref="A18:B18"/>
    <mergeCell ref="D18:E18"/>
    <mergeCell ref="A19:B19"/>
    <mergeCell ref="A20:D20"/>
    <mergeCell ref="E20:F20"/>
  </mergeCells>
  <pageMargins left="0.147638" right="0.147638" top="0.206693" bottom="0.206693" header="0.0" footer="0.0"/>
  <pageSetup paperSize="9" orientation="portrait"/>
  <rowBreaks count="0" manualBreakCount="0">
    </rowBreaks>
</worksheet>
</file>