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<sst xmlns="http://schemas.openxmlformats.org/spreadsheetml/2006/main" count="52" uniqueCount="52">
  <si>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</si>
  <si>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HRF050</t>
  </si>
  <si>
    <t xml:space="preserve">m</t>
  </si>
  <si>
    <t xml:space="preserve">Moldura de hueco de fachada, prefabricado de concreto.</t>
  </si>
  <si>
    <r>
      <rPr>
        <sz val="8.25"/>
        <color rgb="FF000000"/>
        <rFont val="Arial"/>
        <family val="2"/>
      </rPr>
      <t xml:space="preserve">Moldura de hueco de fachada, prefabricado de concreto, color a elegir, en piezas de 80x30 mm, con anclaje metálico de acero inoxidable en su cara inferior; recibido con mortero de cemento, confeccionado en obra, con aditivo hidrófugo, dosificación 1:4; y rejuntado entre piezas y de las uniones con los muros con mortero de juntas especial para prefabricados de concreto. Incluso protector hidrófugo en base acuosa, para tratamiento superficial hidrofugante.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</si>
  <si>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</si>
  <si>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</si>
  <si>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</si>
  <si>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</si>
  <si>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</si>
  <si>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</si>
  <si>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</si>
  <si>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</si>
  <si>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</si>
  <si>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</si>
  <si>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</si>
  <si>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</si>
  <si>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</si>
  <si>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mt08cem000q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</si>
  <si>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</si>
  <si>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</si>
  <si>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</si>
  <si>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</si>
  <si>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concretos.</t>
  </si>
  <si>
    <t xml:space="preserve">mt20rhp010n</t>
  </si>
  <si>
    <t xml:space="preserve">m</t>
  </si>
  <si>
    <t xml:space="preserve">Moldura de hueco de fachada, prefabricado de concreto, color a elegir, en piezas de 80x30 mm, con anclaje metálico de acero inoxidable en su cara inferior.</t>
  </si>
  <si>
    <t xml:space="preserve">mt09mcr235</t>
  </si>
  <si>
    <t xml:space="preserve">kg</t>
  </si>
  <si>
    <t xml:space="preserve">Mortero de juntas para prefabricados de concreto y piedra artificial, compuesto de cemento, agregados, pigmentos y aditivos especiales.</t>
  </si>
  <si>
    <t xml:space="preserve">mt28pcs010a</t>
  </si>
  <si>
    <t xml:space="preserve">l</t>
  </si>
  <si>
    <t xml:space="preserve">Protector hidrófugo en base acuosa, incoloro, autolimpiable, repelente del agua y la suciedad, para tratamiento superficial hidrofugante, para aplicar con brocha sobre superficies de piedra natural o piedra artificial.</t>
  </si>
  <si>
    <t xml:space="preserve">Subtotal materiales:</t>
  </si>
  <si>
    <t xml:space="preserve">Equipo y herramienta</t>
  </si>
  <si>
    <t xml:space="preserve">mq06hor010</t>
  </si>
  <si>
    <t xml:space="preserve">h</t>
  </si>
  <si>
    <t xml:space="preserve">Concretera mecánica eléctrica con una capacidad de amasado de 160 l.</t>
  </si>
  <si>
    <t xml:space="preserve">Subtotal equipo y herramienta: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</si>
  <si>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</si>
  <si>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</si>
  <si>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</si>
  <si>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</si>
  <si>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</si>
  <si>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</si>
  <si>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</si>
  <si>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</si>
  <si>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</si>
  <si>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</si>
  <si>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</si>
  <si>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12,26Q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</si>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</sst>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93" customWidth="1"/>
    <col min="3" max="3" width="0.68" customWidth="1"/>
    <col min="4" max="4" width="6.97" customWidth="1"/>
    <col min="5" max="5" width="68.00" customWidth="1"/>
    <col min="6" max="6" width="14.96" customWidth="1"/>
    <col min="7" max="7" width="15.13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0.006</v>
      </c>
      <c r="G10" s="12">
        <v>11.98</v>
      </c>
      <c r="H10" s="12">
        <f ca="1">ROUND(INDIRECT(ADDRESS(ROW()+(0), COLUMN()+(-2), 1))*INDIRECT(ADDRESS(ROW()+(0), COLUMN()+(-1), 1)), 2)</f>
        <v>0.07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0.012</v>
      </c>
      <c r="G11" s="12">
        <v>163.45</v>
      </c>
      <c r="H11" s="12">
        <f ca="1">ROUND(INDIRECT(ADDRESS(ROW()+(0), COLUMN()+(-2), 1))*INDIRECT(ADDRESS(ROW()+(0), COLUMN()+(-1), 1)), 2)</f>
        <v>1.96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3.04</v>
      </c>
      <c r="G12" s="12">
        <v>2.1</v>
      </c>
      <c r="H12" s="12">
        <f ca="1">ROUND(INDIRECT(ADDRESS(ROW()+(0), COLUMN()+(-2), 1))*INDIRECT(ADDRESS(ROW()+(0), COLUMN()+(-1), 1)), 2)</f>
        <v>6.38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0.061</v>
      </c>
      <c r="G13" s="12">
        <v>9.59</v>
      </c>
      <c r="H13" s="12">
        <f ca="1">ROUND(INDIRECT(ADDRESS(ROW()+(0), COLUMN()+(-2), 1))*INDIRECT(ADDRESS(ROW()+(0), COLUMN()+(-1), 1)), 2)</f>
        <v>0.58</v>
      </c>
    </row>
    <row r="14" spans="1:8" ht="34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1.1</v>
      </c>
      <c r="G14" s="12">
        <v>97.11</v>
      </c>
      <c r="H14" s="12">
        <f ca="1">ROUND(INDIRECT(ADDRESS(ROW()+(0), COLUMN()+(-2), 1))*INDIRECT(ADDRESS(ROW()+(0), COLUMN()+(-1), 1)), 2)</f>
        <v>106.82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0.162</v>
      </c>
      <c r="G15" s="12">
        <v>19.07</v>
      </c>
      <c r="H15" s="12">
        <f ca="1">ROUND(INDIRECT(ADDRESS(ROW()+(0), COLUMN()+(-2), 1))*INDIRECT(ADDRESS(ROW()+(0), COLUMN()+(-1), 1)), 2)</f>
        <v>3.09</v>
      </c>
    </row>
    <row r="16" spans="1:8" ht="34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0.075</v>
      </c>
      <c r="G16" s="14">
        <v>86.64</v>
      </c>
      <c r="H16" s="14">
        <f ca="1">ROUND(INDIRECT(ADDRESS(ROW()+(0), COLUMN()+(-2), 1))*INDIRECT(ADDRESS(ROW()+(0), COLUMN()+(-1), 1)), 2)</f>
        <v>6.5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125.4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0.006</v>
      </c>
      <c r="G19" s="14">
        <v>25.18</v>
      </c>
      <c r="H19" s="14">
        <f ca="1">ROUND(INDIRECT(ADDRESS(ROW()+(0), COLUMN()+(-2), 1))*INDIRECT(ADDRESS(ROW()+(0), COLUMN()+(-1), 1)), 2)</f>
        <v>0.15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1))), 2)</f>
        <v>0.15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0.38</v>
      </c>
      <c r="G22" s="12">
        <v>64.87</v>
      </c>
      <c r="H22" s="12">
        <f ca="1">ROUND(INDIRECT(ADDRESS(ROW()+(0), COLUMN()+(-2), 1))*INDIRECT(ADDRESS(ROW()+(0), COLUMN()+(-1), 1)), 2)</f>
        <v>24.65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3">
        <v>0.461</v>
      </c>
      <c r="G23" s="14">
        <v>46.72</v>
      </c>
      <c r="H23" s="14">
        <f ca="1">ROUND(INDIRECT(ADDRESS(ROW()+(0), COLUMN()+(-2), 1))*INDIRECT(ADDRESS(ROW()+(0), COLUMN()+(-1), 1)), 2)</f>
        <v>21.54</v>
      </c>
    </row>
    <row r="24" spans="1:8" ht="13.50" thickBot="1" customHeight="1">
      <c r="A24" s="15"/>
      <c r="B24" s="15"/>
      <c r="C24" s="15"/>
      <c r="D24" s="15"/>
      <c r="E24" s="15"/>
      <c r="F24" s="9" t="s">
        <v>46</v>
      </c>
      <c r="G24" s="9"/>
      <c r="H24" s="17">
        <f ca="1">ROUND(SUM(INDIRECT(ADDRESS(ROW()+(-1), COLUMN()+(0), 1)),INDIRECT(ADDRESS(ROW()+(-2), COLUMN()+(0), 1))), 2)</f>
        <v>46.19</v>
      </c>
    </row>
    <row r="25" spans="1:8" ht="13.50" thickBot="1" customHeight="1">
      <c r="A25" s="15">
        <v>4</v>
      </c>
      <c r="B25" s="15"/>
      <c r="C25" s="15"/>
      <c r="D25" s="15"/>
      <c r="E25" s="18" t="s">
        <v>47</v>
      </c>
      <c r="F25" s="18"/>
      <c r="G25" s="15"/>
      <c r="H25" s="15"/>
    </row>
    <row r="26" spans="1:8" ht="13.50" thickBot="1" customHeight="1">
      <c r="A26" s="19"/>
      <c r="B26" s="19"/>
      <c r="C26" s="20" t="s">
        <v>48</v>
      </c>
      <c r="D26" s="20"/>
      <c r="E26" s="19" t="s">
        <v>49</v>
      </c>
      <c r="F26" s="13">
        <v>2</v>
      </c>
      <c r="G26" s="14">
        <f ca="1">ROUND(SUM(INDIRECT(ADDRESS(ROW()+(-2), COLUMN()+(1), 1)),INDIRECT(ADDRESS(ROW()+(-6), COLUMN()+(1), 1)),INDIRECT(ADDRESS(ROW()+(-9), COLUMN()+(1), 1))), 2)</f>
        <v>171.74</v>
      </c>
      <c r="H26" s="14">
        <f ca="1">ROUND(INDIRECT(ADDRESS(ROW()+(0), COLUMN()+(-2), 1))*INDIRECT(ADDRESS(ROW()+(0), COLUMN()+(-1), 1))/100, 2)</f>
        <v>3.43</v>
      </c>
    </row>
    <row r="27" spans="1:8" ht="13.50" thickBot="1" customHeight="1">
      <c r="A27" s="21" t="s">
        <v>50</v>
      </c>
      <c r="B27" s="21"/>
      <c r="C27" s="22"/>
      <c r="D27" s="22"/>
      <c r="E27" s="23"/>
      <c r="F27" s="24" t="s">
        <v>51</v>
      </c>
      <c r="G27" s="25"/>
      <c r="H27" s="26">
        <f ca="1">ROUND(SUM(INDIRECT(ADDRESS(ROW()+(-1), COLUMN()+(0), 1)),INDIRECT(ADDRESS(ROW()+(-3), COLUMN()+(0), 1)),INDIRECT(ADDRESS(ROW()+(-7), COLUMN()+(0), 1)),INDIRECT(ADDRESS(ROW()+(-10), COLUMN()+(0), 1))), 2)</f>
        <v>175.17</v>
      </c>
    </row>
  </sheetData>
  <mergeCells count="5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E27"/>
    <mergeCell ref="F27:G27"/>
  </mergeCells>
  <pageMargins left="0.147638" right="0.147638" top="0.206693" bottom="0.206693" header="0.0" footer="0.0"/>
  <pageSetup paperSize="9" orientation="portrait"/>
  <rowBreaks count="0" manualBreakCount="0">
    </rowBreaks>
</worksheet>
</file>