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<sst xmlns="http://schemas.openxmlformats.org/spreadsheetml/2006/main" count="67" uniqueCount="67">
  <si>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</si>
  <si>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FEA020</t>
  </si>
  <si>
    <t xml:space="preserve">m²</t>
  </si>
  <si>
    <t xml:space="preserve">Muro de carga de mampostería reforzada, de bloque de concreto.</t>
  </si>
  <si>
    <r>
      <rPr>
        <sz val="8.25"/>
        <color rgb="FF000000"/>
        <rFont val="Arial"/>
        <family val="2"/>
      </rPr>
      <t xml:space="preserve">Muro de carga de 15 cm de espesor de mampostería reforzada de bloque de concreto, liso estándar, color gris, 40x20x15 cm, resistencia normalizada R10 (10 N/mm²), para revestir, con juntas horizontales y verticales de 10 mm de espesor, junta rehundida, recibida con mortero de cemento confeccionado en obra, con 300 kg/m³ de cemento, color gris, dosificación 1:5, suministrado en sacos, con piezas especiales tales como medios bloques, bloques de esquina y bloques en "U" en formación de zunchos horizontales y dinteles, reforzado con en dinteles, zunchos horizontales y zunchos verticales; y acero Grado 60 (fy=4200 kg/cm²), cuantía 0,6 kg/m²; armaduría de tendel prefabricada de acero galvanizado en caliente con recubrimiento de resina epoxi, de 3,7 mm de diámetro y de 75 mm de ancho, rendimiento 2,45 m/m².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</si>
  <si>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</si>
  <si>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</si>
  <si>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</si>
  <si>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</si>
  <si>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</si>
  <si>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</si>
  <si>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</si>
  <si>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mt02bhp010Afa</t>
  </si>
  <si>
    <t xml:space="preserve">Ud</t>
  </si>
  <si>
    <t xml:space="preserve">Bloque de concreto, liso estándar, color gris, 40x20x15 cm, resistencia normalizada R10 (10 N/mm²), densidad 1200 kg/m³, para revestir.</t>
  </si>
  <si>
    <t xml:space="preserve">mt02bhp011c</t>
  </si>
  <si>
    <t xml:space="preserve">Ud</t>
  </si>
  <si>
    <t xml:space="preserve">Medio bloque de concreto, liso estándar, color gris, 20x20x15 cm, resistencia normalizada R10 (10 N/mm²), densidad 1200 kg/m³, para revestir.</t>
  </si>
  <si>
    <t xml:space="preserve">mt02bhp012c</t>
  </si>
  <si>
    <t xml:space="preserve">Ud</t>
  </si>
  <si>
    <t xml:space="preserve">Bloque de esquina de concreto, liso estándar, color gris, 40x20x15 cm, resistencia normalizada R10 (10 N/mm²), densidad 1200 kg/m³, para revestir.</t>
  </si>
  <si>
    <t xml:space="preserve">mt02bhp020e</t>
  </si>
  <si>
    <t xml:space="preserve">Ud</t>
  </si>
  <si>
    <t xml:space="preserve">Bloque en "U" de concreto, liso, color gris, 40x20x15 cm, resistencia normalizada R10 (10 N/mm²), para revestir.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</si>
  <si>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</si>
  <si>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</si>
  <si>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</si>
  <si>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</si>
  <si>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</si>
  <si>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</si>
  <si>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mt07aag010ebe</t>
  </si>
  <si>
    <t xml:space="preserve">m</t>
  </si>
  <si>
    <t xml:space="preserve">Armaduría de tendel prefabricada de acero galvanizado en caliente con recubrimiento de resina epoxi, de 3,7 mm de diámetro y 75 mm de ancho, con dispositivos de separación, geometría diseñada para permitir el traslape y sistema de autocontrol del operario (SAO).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</si>
  <si>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</si>
  <si>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</si>
  <si>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</si>
  <si>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</si>
  <si>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</si>
  <si>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</si>
  <si>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</si>
  <si>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</si>
  <si>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</si>
  <si>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</si>
  <si>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</si>
  <si>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</si>
  <si>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</si>
  <si>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</si>
  <si>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</si>
  <si>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</si>
  <si>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mo021</t>
  </si>
  <si>
    <t xml:space="preserve">h</t>
  </si>
  <si>
    <t xml:space="preserve">Mampostero.</t>
  </si>
  <si>
    <t xml:space="preserve">mo114</t>
  </si>
  <si>
    <t xml:space="preserve">h</t>
  </si>
  <si>
    <t xml:space="preserve">Peón mampostero.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</si>
  <si>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</si>
  <si>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</si>
  <si>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</si>
  <si>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</si>
  <si>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</si>
  <si>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</si>
  <si>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</si>
  <si>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</si>
  <si>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</si>
  <si>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</si>
  <si>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12,85Q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</si>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</sst>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99" customWidth="1"/>
    <col min="4" max="4" width="67.32" customWidth="1"/>
    <col min="5" max="5" width="15.13" customWidth="1"/>
    <col min="6" max="6" width="14.9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11.256</v>
      </c>
      <c r="F10" s="12">
        <v>7.29</v>
      </c>
      <c r="G10" s="12">
        <f ca="1">ROUND(INDIRECT(ADDRESS(ROW()+(0), COLUMN()+(-2), 1))*INDIRECT(ADDRESS(ROW()+(0), COLUMN()+(-1), 1)), 2)</f>
        <v>82.06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0.473</v>
      </c>
      <c r="F11" s="12">
        <v>6.86</v>
      </c>
      <c r="G11" s="12">
        <f ca="1">ROUND(INDIRECT(ADDRESS(ROW()+(0), COLUMN()+(-2), 1))*INDIRECT(ADDRESS(ROW()+(0), COLUMN()+(-1), 1)), 2)</f>
        <v>3.24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0.494</v>
      </c>
      <c r="F12" s="12">
        <v>17.7</v>
      </c>
      <c r="G12" s="12">
        <f ca="1">ROUND(INDIRECT(ADDRESS(ROW()+(0), COLUMN()+(-2), 1))*INDIRECT(ADDRESS(ROW()+(0), COLUMN()+(-1), 1)), 2)</f>
        <v>8.74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0.924</v>
      </c>
      <c r="F13" s="12">
        <v>13.97</v>
      </c>
      <c r="G13" s="12">
        <f ca="1">ROUND(INDIRECT(ADDRESS(ROW()+(0), COLUMN()+(-2), 1))*INDIRECT(ADDRESS(ROW()+(0), COLUMN()+(-1), 1)), 2)</f>
        <v>12.91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0.63</v>
      </c>
      <c r="F14" s="12">
        <v>7.65</v>
      </c>
      <c r="G14" s="12">
        <f ca="1">ROUND(INDIRECT(ADDRESS(ROW()+(0), COLUMN()+(-2), 1))*INDIRECT(ADDRESS(ROW()+(0), COLUMN()+(-1), 1)), 2)</f>
        <v>4.82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0.015</v>
      </c>
      <c r="F15" s="12">
        <v>11.98</v>
      </c>
      <c r="G15" s="12">
        <f ca="1">ROUND(INDIRECT(ADDRESS(ROW()+(0), COLUMN()+(-2), 1))*INDIRECT(ADDRESS(ROW()+(0), COLUMN()+(-1), 1)), 2)</f>
        <v>0.18</v>
      </c>
    </row>
    <row r="16" spans="1:7" ht="45.00" thickBot="1" customHeight="1">
      <c r="A16" s="1" t="s">
        <v>30</v>
      </c>
      <c r="B16" s="1"/>
      <c r="C16" s="10" t="s">
        <v>31</v>
      </c>
      <c r="D16" s="1" t="s">
        <v>32</v>
      </c>
      <c r="E16" s="11">
        <v>2.45</v>
      </c>
      <c r="F16" s="12">
        <v>19.56</v>
      </c>
      <c r="G16" s="12">
        <f ca="1">ROUND(INDIRECT(ADDRESS(ROW()+(0), COLUMN()+(-2), 1))*INDIRECT(ADDRESS(ROW()+(0), COLUMN()+(-1), 1)), 2)</f>
        <v>47.92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0.004</v>
      </c>
      <c r="F17" s="12">
        <v>11.98</v>
      </c>
      <c r="G17" s="12">
        <f ca="1">ROUND(INDIRECT(ADDRESS(ROW()+(0), COLUMN()+(-2), 1))*INDIRECT(ADDRESS(ROW()+(0), COLUMN()+(-1), 1)), 2)</f>
        <v>0.05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0.017</v>
      </c>
      <c r="F18" s="12">
        <v>163.45</v>
      </c>
      <c r="G18" s="12">
        <f ca="1">ROUND(INDIRECT(ADDRESS(ROW()+(0), COLUMN()+(-2), 1))*INDIRECT(ADDRESS(ROW()+(0), COLUMN()+(-1), 1)), 2)</f>
        <v>2.78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3">
        <v>3.317</v>
      </c>
      <c r="F19" s="14">
        <v>2.1</v>
      </c>
      <c r="G19" s="14">
        <f ca="1">ROUND(INDIRECT(ADDRESS(ROW()+(0), COLUMN()+(-2), 1))*INDIRECT(ADDRESS(ROW()+(0), COLUMN()+(-1), 1)), 2)</f>
        <v>6.97</v>
      </c>
    </row>
    <row r="20" spans="1:7" ht="13.50" thickBot="1" customHeight="1">
      <c r="A20" s="15"/>
      <c r="B20" s="15"/>
      <c r="C20" s="15"/>
      <c r="D20" s="15"/>
      <c r="E20" s="9" t="s">
        <v>42</v>
      </c>
      <c r="F20" s="9"/>
      <c r="G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169.67</v>
      </c>
    </row>
    <row r="21" spans="1:7" ht="13.50" thickBot="1" customHeight="1">
      <c r="A21" s="15">
        <v>2</v>
      </c>
      <c r="B21" s="15"/>
      <c r="C21" s="15"/>
      <c r="D21" s="18" t="s">
        <v>43</v>
      </c>
      <c r="E21" s="18"/>
      <c r="F21" s="15"/>
      <c r="G21" s="15"/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3">
        <v>0.015</v>
      </c>
      <c r="F22" s="14">
        <v>25.18</v>
      </c>
      <c r="G22" s="14">
        <f ca="1">ROUND(INDIRECT(ADDRESS(ROW()+(0), COLUMN()+(-2), 1))*INDIRECT(ADDRESS(ROW()+(0), COLUMN()+(-1), 1)), 2)</f>
        <v>0.38</v>
      </c>
    </row>
    <row r="23" spans="1:7" ht="13.50" thickBot="1" customHeight="1">
      <c r="A23" s="15"/>
      <c r="B23" s="15"/>
      <c r="C23" s="15"/>
      <c r="D23" s="15"/>
      <c r="E23" s="9" t="s">
        <v>47</v>
      </c>
      <c r="F23" s="9"/>
      <c r="G23" s="17">
        <f ca="1">ROUND(SUM(INDIRECT(ADDRESS(ROW()+(-1), COLUMN()+(0), 1))), 2)</f>
        <v>0.38</v>
      </c>
    </row>
    <row r="24" spans="1:7" ht="13.50" thickBot="1" customHeight="1">
      <c r="A24" s="15">
        <v>3</v>
      </c>
      <c r="B24" s="15"/>
      <c r="C24" s="15"/>
      <c r="D24" s="18" t="s">
        <v>48</v>
      </c>
      <c r="E24" s="18"/>
      <c r="F24" s="15"/>
      <c r="G24" s="15"/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0.512</v>
      </c>
      <c r="F25" s="12">
        <v>64.87</v>
      </c>
      <c r="G25" s="12">
        <f ca="1">ROUND(INDIRECT(ADDRESS(ROW()+(0), COLUMN()+(-2), 1))*INDIRECT(ADDRESS(ROW()+(0), COLUMN()+(-1), 1)), 2)</f>
        <v>33.21</v>
      </c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0.649</v>
      </c>
      <c r="F26" s="12">
        <v>46.72</v>
      </c>
      <c r="G26" s="12">
        <f ca="1">ROUND(INDIRECT(ADDRESS(ROW()+(0), COLUMN()+(-2), 1))*INDIRECT(ADDRESS(ROW()+(0), COLUMN()+(-1), 1)), 2)</f>
        <v>30.32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0.156</v>
      </c>
      <c r="F27" s="12">
        <v>67.51</v>
      </c>
      <c r="G27" s="12">
        <f ca="1">ROUND(INDIRECT(ADDRESS(ROW()+(0), COLUMN()+(-2), 1))*INDIRECT(ADDRESS(ROW()+(0), COLUMN()+(-1), 1)), 2)</f>
        <v>10.53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3">
        <v>0.156</v>
      </c>
      <c r="F28" s="14">
        <v>50.43</v>
      </c>
      <c r="G28" s="14">
        <f ca="1">ROUND(INDIRECT(ADDRESS(ROW()+(0), COLUMN()+(-2), 1))*INDIRECT(ADDRESS(ROW()+(0), COLUMN()+(-1), 1)), 2)</f>
        <v>7.87</v>
      </c>
    </row>
    <row r="29" spans="1:7" ht="13.50" thickBot="1" customHeight="1">
      <c r="A29" s="15"/>
      <c r="B29" s="15"/>
      <c r="C29" s="15"/>
      <c r="D29" s="15"/>
      <c r="E29" s="9" t="s">
        <v>61</v>
      </c>
      <c r="F29" s="9"/>
      <c r="G29" s="17">
        <f ca="1">ROUND(SUM(INDIRECT(ADDRESS(ROW()+(-1), COLUMN()+(0), 1)),INDIRECT(ADDRESS(ROW()+(-2), COLUMN()+(0), 1)),INDIRECT(ADDRESS(ROW()+(-3), COLUMN()+(0), 1)),INDIRECT(ADDRESS(ROW()+(-4), COLUMN()+(0), 1))), 2)</f>
        <v>81.93</v>
      </c>
    </row>
    <row r="30" spans="1:7" ht="13.50" thickBot="1" customHeight="1">
      <c r="A30" s="15">
        <v>4</v>
      </c>
      <c r="B30" s="15"/>
      <c r="C30" s="15"/>
      <c r="D30" s="18" t="s">
        <v>62</v>
      </c>
      <c r="E30" s="18"/>
      <c r="F30" s="15"/>
      <c r="G30" s="15"/>
    </row>
    <row r="31" spans="1:7" ht="13.50" thickBot="1" customHeight="1">
      <c r="A31" s="19"/>
      <c r="B31" s="19"/>
      <c r="C31" s="20" t="s">
        <v>63</v>
      </c>
      <c r="D31" s="19" t="s">
        <v>64</v>
      </c>
      <c r="E31" s="13">
        <v>2</v>
      </c>
      <c r="F31" s="14">
        <f ca="1">ROUND(SUM(INDIRECT(ADDRESS(ROW()+(-2), COLUMN()+(1), 1)),INDIRECT(ADDRESS(ROW()+(-8), COLUMN()+(1), 1)),INDIRECT(ADDRESS(ROW()+(-11), COLUMN()+(1), 1))), 2)</f>
        <v>251.98</v>
      </c>
      <c r="G31" s="14">
        <f ca="1">ROUND(INDIRECT(ADDRESS(ROW()+(0), COLUMN()+(-2), 1))*INDIRECT(ADDRESS(ROW()+(0), COLUMN()+(-1), 1))/100, 2)</f>
        <v>5.04</v>
      </c>
    </row>
    <row r="32" spans="1:7" ht="13.50" thickBot="1" customHeight="1">
      <c r="A32" s="21" t="s">
        <v>65</v>
      </c>
      <c r="B32" s="21"/>
      <c r="C32" s="22"/>
      <c r="D32" s="23"/>
      <c r="E32" s="24" t="s">
        <v>66</v>
      </c>
      <c r="F32" s="25"/>
      <c r="G32" s="26">
        <f ca="1">ROUND(SUM(INDIRECT(ADDRESS(ROW()+(-1), COLUMN()+(0), 1)),INDIRECT(ADDRESS(ROW()+(-3), COLUMN()+(0), 1)),INDIRECT(ADDRESS(ROW()+(-9), COLUMN()+(0), 1)),INDIRECT(ADDRESS(ROW()+(-12), COLUMN()+(0), 1))), 2)</f>
        <v>257.02</v>
      </c>
    </row>
  </sheetData>
  <mergeCells count="3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E20:F20"/>
    <mergeCell ref="A21:B21"/>
    <mergeCell ref="D21:E21"/>
    <mergeCell ref="A22:B22"/>
    <mergeCell ref="A23:B23"/>
    <mergeCell ref="E23:F23"/>
    <mergeCell ref="A24:B24"/>
    <mergeCell ref="D24:E24"/>
    <mergeCell ref="A25:B25"/>
    <mergeCell ref="A26:B26"/>
    <mergeCell ref="A27:B27"/>
    <mergeCell ref="A28:B28"/>
    <mergeCell ref="A29:B29"/>
    <mergeCell ref="E29:F29"/>
    <mergeCell ref="A30:B30"/>
    <mergeCell ref="D30:E30"/>
    <mergeCell ref="A31:B31"/>
    <mergeCell ref="A32:D32"/>
    <mergeCell ref="E32:F32"/>
  </mergeCells>
  <pageMargins left="0.147638" right="0.147638" top="0.206693" bottom="0.206693" header="0.0" footer="0.0"/>
  <pageSetup paperSize="9" orientation="portrait"/>
  <rowBreaks count="0" manualBreakCount="0">
    </rowBreaks>
</worksheet>
</file>