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<sst xmlns="http://schemas.openxmlformats.org/spreadsheetml/2006/main" count="32" uniqueCount="32">
  <si>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</si>
  <si>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FDD160</t>
  </si>
  <si>
    <t xml:space="preserve">m</t>
  </si>
  <si>
    <t xml:space="preserve">Pasamanos de acero inoxidable.</t>
  </si>
  <si>
    <r>
      <rPr>
        <sz val="8.25"/>
        <color rgb="FF000000"/>
        <rFont val="Arial"/>
        <family val="2"/>
      </rPr>
      <t xml:space="preserve">Pasamanos recto formado por tubo hueco de acero inoxidable AISI 304, acabado pulido brillante, de 30 mm de diámetro, con soportes del mismo material fijados al paramento mediante anclaje mecánico con tacos de nylon y tornillos de acero galvanizado.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</si>
  <si>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</si>
  <si>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</si>
  <si>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</si>
  <si>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</si>
  <si>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</si>
  <si>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</si>
  <si>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</si>
  <si>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mt26aaa033a</t>
  </si>
  <si>
    <t xml:space="preserve">Ud</t>
  </si>
  <si>
    <t xml:space="preserve">Anclaje mecánico con taco de nylon y tornillo de acero galvanizado, de cabeza avellanada.</t>
  </si>
  <si>
    <t xml:space="preserve">mt26dpa030a</t>
  </si>
  <si>
    <t xml:space="preserve">m</t>
  </si>
  <si>
    <t xml:space="preserve">Pasamanos recto formado por tubo hueco de acero inoxidable AISI 304, acabado pulido brillante, de 30 mm de diámetro, con soportes y embellecedores del mismo material para su fijación al paramento.</t>
  </si>
  <si>
    <t xml:space="preserve">Subtotal materiales:</t>
  </si>
  <si>
    <t xml:space="preserve">Mano de obra</t>
  </si>
  <si>
    <t xml:space="preserve">mo018</t>
  </si>
  <si>
    <t xml:space="preserve">h</t>
  </si>
  <si>
    <t xml:space="preserve">Herrero.</t>
  </si>
  <si>
    <t xml:space="preserve">mo059</t>
  </si>
  <si>
    <t xml:space="preserve">h</t>
  </si>
  <si>
    <t xml:space="preserve">Ayudante de herrero.</t>
  </si>
  <si>
    <t xml:space="preserve">Subtotal mano de obra:</t>
  </si>
  <si>
    <t xml:space="preserve">Herramienta menor</t>
  </si>
  <si>
    <t xml:space="preserve">%</t>
  </si>
  <si>
    <t xml:space="preserve">Herramienta menor</t>
  </si>
  <si>
    <t xml:space="preserve">Coste de mantenimiento decenal: 19,97Q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</si>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</sst>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6.63"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v>
      </c>
      <c r="G10" s="12">
        <v>2.58</v>
      </c>
      <c r="H10" s="12">
        <f ca="1">ROUND(INDIRECT(ADDRESS(ROW()+(0), COLUMN()+(-2), 1))*INDIRECT(ADDRESS(ROW()+(0), COLUMN()+(-1), 1)), 2)</f>
        <v>5.16</v>
      </c>
    </row>
    <row r="11" spans="1:8" ht="34.50" thickBot="1" customHeight="1">
      <c r="A11" s="1" t="s">
        <v>15</v>
      </c>
      <c r="B11" s="1"/>
      <c r="C11" s="10" t="s">
        <v>16</v>
      </c>
      <c r="D11" s="10"/>
      <c r="E11" s="1" t="s">
        <v>17</v>
      </c>
      <c r="F11" s="13">
        <v>1</v>
      </c>
      <c r="G11" s="14">
        <v>359.35</v>
      </c>
      <c r="H11" s="14">
        <f ca="1">ROUND(INDIRECT(ADDRESS(ROW()+(0), COLUMN()+(-2), 1))*INDIRECT(ADDRESS(ROW()+(0), COLUMN()+(-1), 1)), 2)</f>
        <v>359.35</v>
      </c>
    </row>
    <row r="12" spans="1:8" ht="13.50" thickBot="1" customHeight="1">
      <c r="A12" s="15"/>
      <c r="B12" s="15"/>
      <c r="C12" s="15"/>
      <c r="D12" s="15"/>
      <c r="E12" s="15"/>
      <c r="F12" s="9" t="s">
        <v>18</v>
      </c>
      <c r="G12" s="9"/>
      <c r="H12" s="17">
        <f ca="1">ROUND(SUM(INDIRECT(ADDRESS(ROW()+(-1), COLUMN()+(0), 1)),INDIRECT(ADDRESS(ROW()+(-2), COLUMN()+(0), 1))), 2)</f>
        <v>364.51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0.26</v>
      </c>
      <c r="G14" s="12">
        <v>59.84</v>
      </c>
      <c r="H14" s="12">
        <f ca="1">ROUND(INDIRECT(ADDRESS(ROW()+(0), COLUMN()+(-2), 1))*INDIRECT(ADDRESS(ROW()+(0), COLUMN()+(-1), 1)), 2)</f>
        <v>15.56</v>
      </c>
    </row>
    <row r="15" spans="1:8" ht="13.50" thickBot="1" customHeight="1">
      <c r="A15" s="1" t="s">
        <v>23</v>
      </c>
      <c r="B15" s="1"/>
      <c r="C15" s="10" t="s">
        <v>24</v>
      </c>
      <c r="D15" s="10"/>
      <c r="E15" s="1" t="s">
        <v>25</v>
      </c>
      <c r="F15" s="13">
        <v>0.26</v>
      </c>
      <c r="G15" s="14">
        <v>44.24</v>
      </c>
      <c r="H15" s="14">
        <f ca="1">ROUND(INDIRECT(ADDRESS(ROW()+(0), COLUMN()+(-2), 1))*INDIRECT(ADDRESS(ROW()+(0), COLUMN()+(-1), 1)), 2)</f>
        <v>11.5</v>
      </c>
    </row>
    <row r="16" spans="1:8" ht="13.50" thickBot="1" customHeight="1">
      <c r="A16" s="15"/>
      <c r="B16" s="15"/>
      <c r="C16" s="15"/>
      <c r="D16" s="15"/>
      <c r="E16" s="15"/>
      <c r="F16" s="9" t="s">
        <v>26</v>
      </c>
      <c r="G16" s="9"/>
      <c r="H16" s="17">
        <f ca="1">ROUND(SUM(INDIRECT(ADDRESS(ROW()+(-1), COLUMN()+(0), 1)),INDIRECT(ADDRESS(ROW()+(-2), COLUMN()+(0), 1))), 2)</f>
        <v>27.06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391.57</v>
      </c>
      <c r="H18" s="14">
        <f ca="1">ROUND(INDIRECT(ADDRESS(ROW()+(0), COLUMN()+(-2), 1))*INDIRECT(ADDRESS(ROW()+(0), COLUMN()+(-1), 1))/100, 2)</f>
        <v>7.83</v>
      </c>
    </row>
    <row r="19" spans="1:8" ht="13.50" thickBot="1" customHeight="1">
      <c r="A19" s="21" t="s">
        <v>30</v>
      </c>
      <c r="B19" s="21"/>
      <c r="C19" s="22"/>
      <c r="D19" s="22"/>
      <c r="E19" s="23"/>
      <c r="F19" s="24" t="s">
        <v>31</v>
      </c>
      <c r="G19" s="25"/>
      <c r="H19" s="26">
        <f ca="1">ROUND(SUM(INDIRECT(ADDRESS(ROW()+(-1), COLUMN()+(0), 1)),INDIRECT(ADDRESS(ROW()+(-3), COLUMN()+(0), 1)),INDIRECT(ADDRESS(ROW()+(-7), COLUMN()+(0), 1))), 2)</f>
        <v>399.4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