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<sst xmlns="http://schemas.openxmlformats.org/spreadsheetml/2006/main" count="37" uniqueCount="37">
  <si>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</si>
  <si>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FDD040</t>
  </si>
  <si>
    <t xml:space="preserve">m</t>
  </si>
  <si>
    <t xml:space="preserve">Barandilla de fachada, de acero inoxidable.</t>
  </si>
  <si>
    <r>
      <rPr>
        <sz val="8.25"/>
        <color rgb="FF000000"/>
        <rFont val="Arial"/>
        <family val="2"/>
      </rPr>
      <t xml:space="preserve">Barandilla de fachada en forma recta, de 100 cm de altura, de acero inoxidable AISI 304 acabado brillante, formada por: montantes verticales provistos de remate superior inclinado hacia el interior, respecto al plano vertical de la barandilla, para dificultar su escalada, de perfil rectangular de 40x10 mm con una separación de 120 cm entre sí; entrepaño de 3 barrotes horizontales de acero inoxidable de 16 mm de diámetro y pasamanos de perfil circular de 42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</si>
  <si>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</si>
  <si>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</si>
  <si>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</si>
  <si>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</si>
  <si>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</si>
  <si>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</si>
  <si>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</si>
  <si>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mt26dbe330a</t>
  </si>
  <si>
    <t xml:space="preserve">m</t>
  </si>
  <si>
    <t xml:space="preserve">Barandilla de acero inoxidable AISI 304 acabado brillante de 100 cm de altura, compuesta de pasamanos de 42 mm de diámetro, sujeto a montantes verticales provistos de remate superior inclinado hacia el interior, respecto al plano vertical de la barandilla, para dificultar su escalada de 40x10 mm dispuestos cada 120 cm y entrepaño de 3 barrotes horizontales de 16 mm de diámetro soldados a los montantes.</t>
  </si>
  <si>
    <t xml:space="preserve">mt26aaa023a</t>
  </si>
  <si>
    <t xml:space="preserve">Ud</t>
  </si>
  <si>
    <t xml:space="preserve">Anclaje mecánico con taco de expansión de acero galvanizado, tuerca y arandela.</t>
  </si>
  <si>
    <t xml:space="preserve">Subtotal materiales:</t>
  </si>
  <si>
    <t xml:space="preserve">Equipo y herramienta</t>
  </si>
  <si>
    <t xml:space="preserve">mq08sol020</t>
  </si>
  <si>
    <t xml:space="preserve">h</t>
  </si>
  <si>
    <t xml:space="preserve">Equipo y elementos auxiliares para soldadura eléctrica.</t>
  </si>
  <si>
    <t xml:space="preserve">Subtotal equipo y herramienta:</t>
  </si>
  <si>
    <t xml:space="preserve">Mano de obra</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</si>
  <si>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</si>
  <si>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</si>
  <si>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</si>
  <si>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</si>
  <si>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</si>
  <si>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</si>
  <si>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</si>
  <si>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</si>
  <si>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</si>
  <si>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</si>
  <si>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419,19Q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</si>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</sst>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6.81" customWidth="1"/>
    <col min="6" max="6" width="14.11" customWidth="1"/>
    <col min="7" max="7" width="15.9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1771.35</v>
      </c>
      <c r="H10" s="12">
        <f ca="1">ROUND(INDIRECT(ADDRESS(ROW()+(0), COLUMN()+(-2), 1))*INDIRECT(ADDRESS(ROW()+(0), COLUMN()+(-1), 1)), 2)</f>
        <v>1771.35</v>
      </c>
    </row>
    <row r="11" spans="1:8" ht="24.00" thickBot="1" customHeight="1">
      <c r="A11" s="1" t="s">
        <v>15</v>
      </c>
      <c r="B11" s="1"/>
      <c r="C11" s="10" t="s">
        <v>16</v>
      </c>
      <c r="D11" s="10"/>
      <c r="E11" s="1" t="s">
        <v>17</v>
      </c>
      <c r="F11" s="13">
        <v>2</v>
      </c>
      <c r="G11" s="14">
        <v>13.15</v>
      </c>
      <c r="H11" s="14">
        <f ca="1">ROUND(INDIRECT(ADDRESS(ROW()+(0), COLUMN()+(-2), 1))*INDIRECT(ADDRESS(ROW()+(0), COLUMN()+(-1), 1)), 2)</f>
        <v>26.3</v>
      </c>
    </row>
    <row r="12" spans="1:8" ht="13.50" thickBot="1" customHeight="1">
      <c r="A12" s="15"/>
      <c r="B12" s="15"/>
      <c r="C12" s="15"/>
      <c r="D12" s="15"/>
      <c r="E12" s="15"/>
      <c r="F12" s="9" t="s">
        <v>18</v>
      </c>
      <c r="G12" s="9"/>
      <c r="H12" s="17">
        <f ca="1">ROUND(SUM(INDIRECT(ADDRESS(ROW()+(-1), COLUMN()+(0), 1)),INDIRECT(ADDRESS(ROW()+(-2), COLUMN()+(0), 1))), 2)</f>
        <v>1797.65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0.116</v>
      </c>
      <c r="G14" s="14">
        <v>24.99</v>
      </c>
      <c r="H14" s="14">
        <f ca="1">ROUND(INDIRECT(ADDRESS(ROW()+(0), COLUMN()+(-2), 1))*INDIRECT(ADDRESS(ROW()+(0), COLUMN()+(-1), 1)), 2)</f>
        <v>2.9</v>
      </c>
    </row>
    <row r="15" spans="1:8" ht="13.50" thickBot="1" customHeight="1">
      <c r="A15" s="15"/>
      <c r="B15" s="15"/>
      <c r="C15" s="15"/>
      <c r="D15" s="15"/>
      <c r="E15" s="15"/>
      <c r="F15" s="9" t="s">
        <v>23</v>
      </c>
      <c r="G15" s="9"/>
      <c r="H15" s="17">
        <f ca="1">ROUND(SUM(INDIRECT(ADDRESS(ROW()+(-1), COLUMN()+(0), 1))), 2)</f>
        <v>2.9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0.701</v>
      </c>
      <c r="G17" s="12">
        <v>65.74</v>
      </c>
      <c r="H17" s="12">
        <f ca="1">ROUND(INDIRECT(ADDRESS(ROW()+(0), COLUMN()+(-2), 1))*INDIRECT(ADDRESS(ROW()+(0), COLUMN()+(-1), 1)), 2)</f>
        <v>46.08</v>
      </c>
    </row>
    <row r="18" spans="1:8" ht="13.50" thickBot="1" customHeight="1">
      <c r="A18" s="1" t="s">
        <v>28</v>
      </c>
      <c r="B18" s="1"/>
      <c r="C18" s="10" t="s">
        <v>29</v>
      </c>
      <c r="D18" s="10"/>
      <c r="E18" s="1" t="s">
        <v>30</v>
      </c>
      <c r="F18" s="13">
        <v>0.441</v>
      </c>
      <c r="G18" s="14">
        <v>48.6</v>
      </c>
      <c r="H18" s="14">
        <f ca="1">ROUND(INDIRECT(ADDRESS(ROW()+(0), COLUMN()+(-2), 1))*INDIRECT(ADDRESS(ROW()+(0), COLUMN()+(-1), 1)), 2)</f>
        <v>21.43</v>
      </c>
    </row>
    <row r="19" spans="1:8" ht="13.50" thickBot="1" customHeight="1">
      <c r="A19" s="15"/>
      <c r="B19" s="15"/>
      <c r="C19" s="15"/>
      <c r="D19" s="15"/>
      <c r="E19" s="15"/>
      <c r="F19" s="9" t="s">
        <v>31</v>
      </c>
      <c r="G19" s="9"/>
      <c r="H19" s="17">
        <f ca="1">ROUND(SUM(INDIRECT(ADDRESS(ROW()+(-1), COLUMN()+(0), 1)),INDIRECT(ADDRESS(ROW()+(-2), COLUMN()+(0), 1))), 2)</f>
        <v>67.51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1868.06</v>
      </c>
      <c r="H21" s="14">
        <f ca="1">ROUND(INDIRECT(ADDRESS(ROW()+(0), COLUMN()+(-2), 1))*INDIRECT(ADDRESS(ROW()+(0), COLUMN()+(-1), 1))/100, 2)</f>
        <v>37.36</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1905.42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