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<sst xmlns="http://schemas.openxmlformats.org/spreadsheetml/2006/main" count="75" uniqueCount="75">
  <si>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</si>
  <si>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EHS011</t>
  </si>
  <si>
    <t xml:space="preserve">m³</t>
  </si>
  <si>
    <t xml:space="preserve">Columna circular de concreto reforzado.</t>
  </si>
  <si>
    <r>
      <rPr>
        <sz val="8.25"/>
        <color rgb="FF000000"/>
        <rFont val="Arial"/>
        <family val="2"/>
      </rPr>
      <t xml:space="preserve">Columna de sección circular de concreto reforzado, de 35 cm de diámetro medio, realizada con concreto f'c=210 kg/cm² (3000 psi), clase de exposición F0 S0 P0 C0, tamaño máximo del agregado 12,5 mm (1/2"), consistencia blanda, preparado en obra, y fundido con medios manuales, y acero Grado 60 (fy=4200 kg/cm²), con una cuantía aproximada de 120 kg/m³; montaje y desmontaje de sistema de encofrado, con acabado para revestir, en planta de hasta 3 m de altura libre, formado por: superficie encofrante de moldes cilíndricos de bandas de papel kraft, aluminio y polietileno, de un solo uso y estructura soporte vertical de puntales metálicos, amortizables en 150 usos. Incluso alambre de atar y separadores. El precio incluye el corte, doblado y conformado de la armaduría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</si>
  <si>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</si>
  <si>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</si>
  <si>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</si>
  <si>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</si>
  <si>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</si>
  <si>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</si>
  <si>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</si>
  <si>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mt07sep010ac</t>
  </si>
  <si>
    <t xml:space="preserve">Ud</t>
  </si>
  <si>
    <t xml:space="preserve">Separador homologado de plástico, para armadurías de columnas de varios diámetros.</t>
  </si>
  <si>
    <t xml:space="preserve">mt07aco140a</t>
  </si>
  <si>
    <t xml:space="preserve">kg</t>
  </si>
  <si>
    <t xml:space="preserve">Acero en varillas corrugadas, Grado 60 (fy=4200 kg/cm²), de varios diámetros, según NTG 36011, ASTM A 615 y ASTM A 615 M.</t>
  </si>
  <si>
    <t xml:space="preserve">mt08var050</t>
  </si>
  <si>
    <t xml:space="preserve">kg</t>
  </si>
  <si>
    <t xml:space="preserve">Alambre galvanizado para atar, de 1,30 mm de diámetro.</t>
  </si>
  <si>
    <t xml:space="preserve">mt08tub020ae</t>
  </si>
  <si>
    <t xml:space="preserve">m²</t>
  </si>
  <si>
    <t xml:space="preserve">Molde cilíndrico desechable, de bandas de papel kraft, aluminio y polietileno en espiral, para encofrado de columnas de concreto, de hasta 3 m de altura y 35 cm de diámetro medio, para acabado no visto del concreto.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</si>
  <si>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</si>
  <si>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</si>
  <si>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</si>
  <si>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mt08aaa010a</t>
  </si>
  <si>
    <t xml:space="preserve">m³</t>
  </si>
  <si>
    <t xml:space="preserve">Agua.</t>
  </si>
  <si>
    <t xml:space="preserve">mt01arg000q</t>
  </si>
  <si>
    <t xml:space="preserve">m³</t>
  </si>
  <si>
    <t xml:space="preserve">Arena de río.</t>
  </si>
  <si>
    <t xml:space="preserve">mt01arg001qf</t>
  </si>
  <si>
    <t xml:space="preserve">m³</t>
  </si>
  <si>
    <t xml:space="preserve">Piedrín de 1/2", de tamaño máximo 12,5 mm.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</si>
  <si>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</si>
  <si>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</si>
  <si>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</si>
  <si>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</si>
  <si>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</si>
  <si>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</si>
  <si>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</si>
  <si>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</si>
  <si>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</si>
  <si>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</si>
  <si>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</si>
  <si>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</si>
  <si>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</si>
  <si>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</si>
  <si>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</si>
  <si>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</si>
  <si>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</si>
  <si>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</si>
  <si>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</si>
  <si>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</si>
  <si>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</si>
  <si>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de armador.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</si>
  <si>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</si>
  <si>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</si>
  <si>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</si>
  <si>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</si>
  <si>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</si>
  <si>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</si>
  <si>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mo045</t>
  </si>
  <si>
    <t xml:space="preserve">h</t>
  </si>
  <si>
    <t xml:space="preserve">Fundidor de productos del concreto.</t>
  </si>
  <si>
    <t xml:space="preserve">mo092</t>
  </si>
  <si>
    <t xml:space="preserve">h</t>
  </si>
  <si>
    <t xml:space="preserve">Ayudante fundidor de productos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</si>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</sst>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5.79" customWidth="1"/>
    <col min="6" max="6" width="15.64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0.67</v>
      </c>
      <c r="H10" s="12">
        <f ca="1">ROUND(INDIRECT(ADDRESS(ROW()+(0), COLUMN()+(-2), 1))*INDIRECT(ADDRESS(ROW()+(0), COLUMN()+(-1), 1)), 2)</f>
        <v>8.04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126</v>
      </c>
      <c r="G11" s="12">
        <v>7.61</v>
      </c>
      <c r="H11" s="12">
        <f ca="1">ROUND(INDIRECT(ADDRESS(ROW()+(0), COLUMN()+(-2), 1))*INDIRECT(ADDRESS(ROW()+(0), COLUMN()+(-1), 1)), 2)</f>
        <v>958.86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0.84</v>
      </c>
      <c r="G12" s="12">
        <v>11.92</v>
      </c>
      <c r="H12" s="12">
        <f ca="1">ROUND(INDIRECT(ADDRESS(ROW()+(0), COLUMN()+(-2), 1))*INDIRECT(ADDRESS(ROW()+(0), COLUMN()+(-1), 1)), 2)</f>
        <v>10.01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11.429</v>
      </c>
      <c r="G13" s="12">
        <v>157.99</v>
      </c>
      <c r="H13" s="12">
        <f ca="1">ROUND(INDIRECT(ADDRESS(ROW()+(0), COLUMN()+(-2), 1))*INDIRECT(ADDRESS(ROW()+(0), COLUMN()+(-1), 1)), 2)</f>
        <v>1805.67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0.085</v>
      </c>
      <c r="G14" s="12">
        <v>153.04</v>
      </c>
      <c r="H14" s="12">
        <f ca="1">ROUND(INDIRECT(ADDRESS(ROW()+(0), COLUMN()+(-2), 1))*INDIRECT(ADDRESS(ROW()+(0), COLUMN()+(-1), 1)), 2)</f>
        <v>13.01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0.245</v>
      </c>
      <c r="G15" s="12">
        <v>11.92</v>
      </c>
      <c r="H15" s="12">
        <f ca="1">ROUND(INDIRECT(ADDRESS(ROW()+(0), COLUMN()+(-2), 1))*INDIRECT(ADDRESS(ROW()+(0), COLUMN()+(-1), 1)), 2)</f>
        <v>2.92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0.572</v>
      </c>
      <c r="G16" s="12">
        <v>118.63</v>
      </c>
      <c r="H16" s="12">
        <f ca="1">ROUND(INDIRECT(ADDRESS(ROW()+(0), COLUMN()+(-2), 1))*INDIRECT(ADDRESS(ROW()+(0), COLUMN()+(-1), 1)), 2)</f>
        <v>67.86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0.572</v>
      </c>
      <c r="G17" s="12">
        <v>214.05</v>
      </c>
      <c r="H17" s="12">
        <f ca="1">ROUND(INDIRECT(ADDRESS(ROW()+(0), COLUMN()+(-2), 1))*INDIRECT(ADDRESS(ROW()+(0), COLUMN()+(-1), 1)), 2)</f>
        <v>122.44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453.089</v>
      </c>
      <c r="G18" s="14">
        <v>2.09</v>
      </c>
      <c r="H18" s="14">
        <f ca="1">ROUND(INDIRECT(ADDRESS(ROW()+(0), COLUMN()+(-2), 1))*INDIRECT(ADDRESS(ROW()+(0), COLUMN()+(-1), 1)), 2)</f>
        <v>946.96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3935.77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0.73</v>
      </c>
      <c r="G21" s="14">
        <v>24.91</v>
      </c>
      <c r="H21" s="14">
        <f ca="1">ROUND(INDIRECT(ADDRESS(ROW()+(0), COLUMN()+(-2), 1))*INDIRECT(ADDRESS(ROW()+(0), COLUMN()+(-1), 1)), 2)</f>
        <v>18.18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18.18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2.529</v>
      </c>
      <c r="G24" s="12">
        <v>61.47</v>
      </c>
      <c r="H24" s="12">
        <f ca="1">ROUND(INDIRECT(ADDRESS(ROW()+(0), COLUMN()+(-2), 1))*INDIRECT(ADDRESS(ROW()+(0), COLUMN()+(-1), 1)), 2)</f>
        <v>155.46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2.529</v>
      </c>
      <c r="G25" s="12">
        <v>45.92</v>
      </c>
      <c r="H25" s="12">
        <f ca="1">ROUND(INDIRECT(ADDRESS(ROW()+(0), COLUMN()+(-2), 1))*INDIRECT(ADDRESS(ROW()+(0), COLUMN()+(-1), 1)), 2)</f>
        <v>116.13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1.159</v>
      </c>
      <c r="G26" s="12">
        <v>61.47</v>
      </c>
      <c r="H26" s="12">
        <f ca="1">ROUND(INDIRECT(ADDRESS(ROW()+(0), COLUMN()+(-2), 1))*INDIRECT(ADDRESS(ROW()+(0), COLUMN()+(-1), 1)), 2)</f>
        <v>71.24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1.287</v>
      </c>
      <c r="G27" s="12">
        <v>45.92</v>
      </c>
      <c r="H27" s="12">
        <f ca="1">ROUND(INDIRECT(ADDRESS(ROW()+(0), COLUMN()+(-2), 1))*INDIRECT(ADDRESS(ROW()+(0), COLUMN()+(-1), 1)), 2)</f>
        <v>59.1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1.408</v>
      </c>
      <c r="G28" s="12">
        <v>42.54</v>
      </c>
      <c r="H28" s="12">
        <f ca="1">ROUND(INDIRECT(ADDRESS(ROW()+(0), COLUMN()+(-2), 1))*INDIRECT(ADDRESS(ROW()+(0), COLUMN()+(-1), 1)), 2)</f>
        <v>59.9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1.475</v>
      </c>
      <c r="G29" s="12">
        <v>43.24</v>
      </c>
      <c r="H29" s="12">
        <f ca="1">ROUND(INDIRECT(ADDRESS(ROW()+(0), COLUMN()+(-2), 1))*INDIRECT(ADDRESS(ROW()+(0), COLUMN()+(-1), 1)), 2)</f>
        <v>63.78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0.483</v>
      </c>
      <c r="G30" s="12">
        <v>61.47</v>
      </c>
      <c r="H30" s="12">
        <f ca="1">ROUND(INDIRECT(ADDRESS(ROW()+(0), COLUMN()+(-2), 1))*INDIRECT(ADDRESS(ROW()+(0), COLUMN()+(-1), 1)), 2)</f>
        <v>29.69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3">
        <v>1.944</v>
      </c>
      <c r="G31" s="14">
        <v>45.92</v>
      </c>
      <c r="H31" s="14">
        <f ca="1">ROUND(INDIRECT(ADDRESS(ROW()+(0), COLUMN()+(-2), 1))*INDIRECT(ADDRESS(ROW()+(0), COLUMN()+(-1), 1)), 2)</f>
        <v>89.27</v>
      </c>
    </row>
    <row r="32" spans="1:8" ht="13.50" thickBot="1" customHeight="1">
      <c r="A32" s="15"/>
      <c r="B32" s="15"/>
      <c r="C32" s="15"/>
      <c r="D32" s="15"/>
      <c r="E32" s="15"/>
      <c r="F32" s="9" t="s">
        <v>70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644.57</v>
      </c>
    </row>
    <row r="33" spans="1:8" ht="13.50" thickBot="1" customHeight="1">
      <c r="A33" s="15">
        <v>4</v>
      </c>
      <c r="B33" s="15"/>
      <c r="C33" s="15"/>
      <c r="D33" s="15"/>
      <c r="E33" s="18" t="s">
        <v>71</v>
      </c>
      <c r="F33" s="18"/>
      <c r="G33" s="15"/>
      <c r="H33" s="15"/>
    </row>
    <row r="34" spans="1:8" ht="13.50" thickBot="1" customHeight="1">
      <c r="A34" s="19"/>
      <c r="B34" s="19"/>
      <c r="C34" s="20" t="s">
        <v>72</v>
      </c>
      <c r="D34" s="20"/>
      <c r="E34" s="19" t="s">
        <v>73</v>
      </c>
      <c r="F34" s="13">
        <v>2</v>
      </c>
      <c r="G34" s="14">
        <f ca="1">ROUND(SUM(INDIRECT(ADDRESS(ROW()+(-2), COLUMN()+(1), 1)),INDIRECT(ADDRESS(ROW()+(-12), COLUMN()+(1), 1)),INDIRECT(ADDRESS(ROW()+(-15), COLUMN()+(1), 1))), 2)</f>
        <v>4598.52</v>
      </c>
      <c r="H34" s="14">
        <f ca="1">ROUND(INDIRECT(ADDRESS(ROW()+(0), COLUMN()+(-2), 1))*INDIRECT(ADDRESS(ROW()+(0), COLUMN()+(-1), 1))/100, 2)</f>
        <v>91.97</v>
      </c>
    </row>
    <row r="35" spans="1:8" ht="13.50" thickBot="1" customHeight="1">
      <c r="A35" s="8"/>
      <c r="B35" s="8"/>
      <c r="C35" s="8"/>
      <c r="D35" s="8"/>
      <c r="E35" s="8"/>
      <c r="F35" s="21" t="s">
        <v>74</v>
      </c>
      <c r="G35" s="21"/>
      <c r="H35" s="22">
        <f ca="1">ROUND(SUM(INDIRECT(ADDRESS(ROW()+(-1), COLUMN()+(0), 1)),INDIRECT(ADDRESS(ROW()+(-3), COLUMN()+(0), 1)),INDIRECT(ADDRESS(ROW()+(-13), COLUMN()+(0), 1)),INDIRECT(ADDRESS(ROW()+(-16), COLUMN()+(0), 1))), 2)</f>
        <v>4690.49</v>
      </c>
    </row>
  </sheetData>
  <mergeCells count="6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F32:G32"/>
    <mergeCell ref="A33:B33"/>
    <mergeCell ref="C33:D33"/>
    <mergeCell ref="E33:F33"/>
    <mergeCell ref="A34:B34"/>
    <mergeCell ref="C34:D34"/>
    <mergeCell ref="A35:B35"/>
    <mergeCell ref="C35:D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