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<sst xmlns="http://schemas.openxmlformats.org/spreadsheetml/2006/main" count="40" uniqueCount="40">
  <si>
    <t xml:space="preserve"/>
  </si>
  <si>
    <t xml:space="preserve">EHP010</t>
  </si>
  <si>
    <t xml:space="preserve">m</t>
  </si>
  <si>
    <t xml:space="preserve">Refuerzo de columna de concreto reforzado, con perfiles metálicos empresillados.</t>
  </si>
  <si>
    <r>
      <rPr>
        <sz val="8.25"/>
        <color rgb="FF000000"/>
        <rFont val="Arial"/>
        <family val="2"/>
      </rPr>
      <t xml:space="preserve">Refuerzo de columna de concreto reforzado de 30x30 cm, con perfiles de acero A 572 Grado 42, laminados en caliente, con capa de imprimación anticorrosiva, dispuestos en las aristas de la columna y unidos en las cuatro caras mediante presillas metálicas de mm, soldadas "in situ", cada 25 cm, con ajuste vertical de los angulares sobre las aristas del soporte empleando adhesivo tixotrópico de dos componentes a base de resina epoxi, hasta asegurar que se encuentran sólidamente adheridas, aporte de material de soldadura según ISO 2560 y soldado del conjunto, asegurándose un efecto de confinamiento activo sobre el concreto original.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</si>
  <si>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</si>
  <si>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</si>
  <si>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</si>
  <si>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</si>
  <si>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</si>
  <si>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</si>
  <si>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</si>
  <si>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mt09reh120a</t>
  </si>
  <si>
    <t xml:space="preserve">kg</t>
  </si>
  <si>
    <t xml:space="preserve">Adhesivo tixotrópico de dos componentes a base de resina epoxi, para la correcta unión entre el concreto fresco y el concreto endurecido o para mejorar la adherencia del concreto endurecido y el acero.</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</si>
  <si>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</si>
  <si>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</si>
  <si>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</si>
  <si>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mt07ala001k</t>
  </si>
  <si>
    <t xml:space="preserve">kg</t>
  </si>
  <si>
    <t xml:space="preserve">Pletina de acero laminado A 572 Grado 42, según ASTM A 572, para aplicaciones estructurales. Trabajada y montada en taller, para colocar con uniones soldadas en obra.</t>
  </si>
  <si>
    <t xml:space="preserve">Subtotal materiales:</t>
  </si>
  <si>
    <t xml:space="preserve">Equipo y herramienta</t>
  </si>
  <si>
    <t xml:space="preserve">mq08sol020</t>
  </si>
  <si>
    <t xml:space="preserve">h</t>
  </si>
  <si>
    <t xml:space="preserve">Equipo y elementos auxiliares para soldadura eléctrica.</t>
  </si>
  <si>
    <t xml:space="preserve">Subtotal equipo y herramienta: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</si>
  <si>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</si>
  <si>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</si>
  <si>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</si>
  <si>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</si>
  <si>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</si>
  <si>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</si>
  <si>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</si>
  <si>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Subtotal mano de obra:</t>
  </si>
  <si>
    <t xml:space="preserve">Herramienta menor</t>
  </si>
  <si>
    <t xml:space="preserve">%</t>
  </si>
  <si>
    <t xml:space="preserve">Herramienta menor</t>
  </si>
  <si>
    <t xml:space="preserve">Coste de mantenimiento decenal: 53,87Q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</si>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</sst>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0.68" customWidth="1"/>
    <col min="4" max="4" width="6.97" customWidth="1"/>
    <col min="5" max="5" width="68.00" customWidth="1"/>
    <col min="6" max="6" width="15.64" customWidth="1"/>
    <col min="7" max="7" width="14.4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0.523</v>
      </c>
      <c r="G10" s="12">
        <v>89.7</v>
      </c>
      <c r="H10" s="12">
        <f ca="1">ROUND(INDIRECT(ADDRESS(ROW()+(0), COLUMN()+(-2), 1))*INDIRECT(ADDRESS(ROW()+(0), COLUMN()+(-1), 1)), 2)</f>
        <v>46.91</v>
      </c>
    </row>
    <row r="11" spans="1:8" ht="45.00" thickBot="1" customHeight="1">
      <c r="A11" s="1" t="s">
        <v>15</v>
      </c>
      <c r="B11" s="1"/>
      <c r="C11" s="10" t="s">
        <v>16</v>
      </c>
      <c r="D11" s="10"/>
      <c r="E11" s="1" t="s">
        <v>17</v>
      </c>
      <c r="F11" s="11">
        <v>11</v>
      </c>
      <c r="G11" s="12">
        <v>12.88</v>
      </c>
      <c r="H11" s="12">
        <f ca="1">ROUND(INDIRECT(ADDRESS(ROW()+(0), COLUMN()+(-2), 1))*INDIRECT(ADDRESS(ROW()+(0), COLUMN()+(-1), 1)), 2)</f>
        <v>141.68</v>
      </c>
    </row>
    <row r="12" spans="1:8" ht="34.50" thickBot="1" customHeight="1">
      <c r="A12" s="1" t="s">
        <v>18</v>
      </c>
      <c r="B12" s="1"/>
      <c r="C12" s="10" t="s">
        <v>19</v>
      </c>
      <c r="D12" s="10"/>
      <c r="E12" s="1" t="s">
        <v>20</v>
      </c>
      <c r="F12" s="13">
        <v>19</v>
      </c>
      <c r="G12" s="14">
        <v>21.84</v>
      </c>
      <c r="H12" s="14">
        <f ca="1">ROUND(INDIRECT(ADDRESS(ROW()+(0), COLUMN()+(-2), 1))*INDIRECT(ADDRESS(ROW()+(0), COLUMN()+(-1), 1)), 2)</f>
        <v>414.96</v>
      </c>
    </row>
    <row r="13" spans="1:8" ht="13.50" thickBot="1" customHeight="1">
      <c r="A13" s="15"/>
      <c r="B13" s="15"/>
      <c r="C13" s="15"/>
      <c r="D13" s="15"/>
      <c r="E13" s="15"/>
      <c r="F13" s="9" t="s">
        <v>21</v>
      </c>
      <c r="G13" s="9"/>
      <c r="H13" s="17">
        <f ca="1">ROUND(SUM(INDIRECT(ADDRESS(ROW()+(-1), COLUMN()+(0), 1)),INDIRECT(ADDRESS(ROW()+(-2), COLUMN()+(0), 1)),INDIRECT(ADDRESS(ROW()+(-3), COLUMN()+(0), 1))), 2)</f>
        <v>603.55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0.116</v>
      </c>
      <c r="G15" s="14">
        <v>24.99</v>
      </c>
      <c r="H15" s="14">
        <f ca="1">ROUND(INDIRECT(ADDRESS(ROW()+(0), COLUMN()+(-2), 1))*INDIRECT(ADDRESS(ROW()+(0), COLUMN()+(-1), 1)), 2)</f>
        <v>2.9</v>
      </c>
    </row>
    <row r="16" spans="1:8" ht="13.50" thickBot="1" customHeight="1">
      <c r="A16" s="15"/>
      <c r="B16" s="15"/>
      <c r="C16" s="15"/>
      <c r="D16" s="15"/>
      <c r="E16" s="15"/>
      <c r="F16" s="9" t="s">
        <v>26</v>
      </c>
      <c r="G16" s="9"/>
      <c r="H16" s="17">
        <f ca="1">ROUND(SUM(INDIRECT(ADDRESS(ROW()+(-1), COLUMN()+(0), 1))), 2)</f>
        <v>2.9</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1">
        <v>1.255</v>
      </c>
      <c r="G18" s="12">
        <v>67.51</v>
      </c>
      <c r="H18" s="12">
        <f ca="1">ROUND(INDIRECT(ADDRESS(ROW()+(0), COLUMN()+(-2), 1))*INDIRECT(ADDRESS(ROW()+(0), COLUMN()+(-1), 1)), 2)</f>
        <v>84.73</v>
      </c>
    </row>
    <row r="19" spans="1:8" ht="13.50" thickBot="1" customHeight="1">
      <c r="A19" s="1" t="s">
        <v>31</v>
      </c>
      <c r="B19" s="1"/>
      <c r="C19" s="10" t="s">
        <v>32</v>
      </c>
      <c r="D19" s="10"/>
      <c r="E19" s="1" t="s">
        <v>33</v>
      </c>
      <c r="F19" s="13">
        <v>1.255</v>
      </c>
      <c r="G19" s="14">
        <v>50.43</v>
      </c>
      <c r="H19" s="14">
        <f ca="1">ROUND(INDIRECT(ADDRESS(ROW()+(0), COLUMN()+(-2), 1))*INDIRECT(ADDRESS(ROW()+(0), COLUMN()+(-1), 1)), 2)</f>
        <v>63.29</v>
      </c>
    </row>
    <row r="20" spans="1:8" ht="13.50" thickBot="1" customHeight="1">
      <c r="A20" s="15"/>
      <c r="B20" s="15"/>
      <c r="C20" s="15"/>
      <c r="D20" s="15"/>
      <c r="E20" s="15"/>
      <c r="F20" s="9" t="s">
        <v>34</v>
      </c>
      <c r="G20" s="9"/>
      <c r="H20" s="17">
        <f ca="1">ROUND(SUM(INDIRECT(ADDRESS(ROW()+(-1), COLUMN()+(0), 1)),INDIRECT(ADDRESS(ROW()+(-2), COLUMN()+(0), 1))), 2)</f>
        <v>148.02</v>
      </c>
    </row>
    <row r="21" spans="1:8" ht="13.50" thickBot="1" customHeight="1">
      <c r="A21" s="15">
        <v>4</v>
      </c>
      <c r="B21" s="15"/>
      <c r="C21" s="15"/>
      <c r="D21" s="15"/>
      <c r="E21" s="18" t="s">
        <v>35</v>
      </c>
      <c r="F21" s="18"/>
      <c r="G21" s="15"/>
      <c r="H21" s="15"/>
    </row>
    <row r="22" spans="1:8" ht="13.50" thickBot="1" customHeight="1">
      <c r="A22" s="19"/>
      <c r="B22" s="19"/>
      <c r="C22" s="20" t="s">
        <v>36</v>
      </c>
      <c r="D22" s="20"/>
      <c r="E22" s="19" t="s">
        <v>37</v>
      </c>
      <c r="F22" s="13">
        <v>2</v>
      </c>
      <c r="G22" s="14">
        <f ca="1">ROUND(SUM(INDIRECT(ADDRESS(ROW()+(-2), COLUMN()+(1), 1)),INDIRECT(ADDRESS(ROW()+(-6), COLUMN()+(1), 1)),INDIRECT(ADDRESS(ROW()+(-9), COLUMN()+(1), 1))), 2)</f>
        <v>754.47</v>
      </c>
      <c r="H22" s="14">
        <f ca="1">ROUND(INDIRECT(ADDRESS(ROW()+(0), COLUMN()+(-2), 1))*INDIRECT(ADDRESS(ROW()+(0), COLUMN()+(-1), 1))/100, 2)</f>
        <v>15.09</v>
      </c>
    </row>
    <row r="23" spans="1:8" ht="13.50" thickBot="1" customHeight="1">
      <c r="A23" s="21" t="s">
        <v>38</v>
      </c>
      <c r="B23" s="21"/>
      <c r="C23" s="22"/>
      <c r="D23" s="22"/>
      <c r="E23" s="23"/>
      <c r="F23" s="24" t="s">
        <v>39</v>
      </c>
      <c r="G23" s="25"/>
      <c r="H23" s="26">
        <f ca="1">ROUND(SUM(INDIRECT(ADDRESS(ROW()+(-1), COLUMN()+(0), 1)),INDIRECT(ADDRESS(ROW()+(-3), COLUMN()+(0), 1)),INDIRECT(ADDRESS(ROW()+(-7), COLUMN()+(0), 1)),INDIRECT(ADDRESS(ROW()+(-10), COLUMN()+(0), 1))), 2)</f>
        <v>769.56</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