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<sst xmlns="http://schemas.openxmlformats.org/spreadsheetml/2006/main" count="43" uniqueCount="43">
  <si>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</si>
  <si>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ECM020</t>
  </si>
  <si>
    <t xml:space="preserve">m³</t>
  </si>
  <si>
    <t xml:space="preserve">Muro de sillería.</t>
  </si>
  <si>
    <r>
      <rPr>
        <sz val="8.25"/>
        <color rgb="FF000000"/>
        <rFont val="Arial"/>
        <family val="2"/>
      </rPr>
      <t xml:space="preserve">Muro de carga de sillería realizado con sillarejos de piedra caliza con acabado abujardado en la cara vista, con las caras labradas en taller, sentados unos sobre otros con la interposición de mortero de cemento confeccionado en obra, con 250 kg/m³ de cemento, color gris, dosificación 1:6, suministrado en sacos, que sirva de cama, en muros de hasta 50 cm de espesor.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</si>
  <si>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</si>
  <si>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</si>
  <si>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</si>
  <si>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</si>
  <si>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</si>
  <si>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</si>
  <si>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</si>
  <si>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mt06pil010b</t>
  </si>
  <si>
    <t xml:space="preserve">m³</t>
  </si>
  <si>
    <t xml:space="preserve">Piedra caliza para sillería, realizada con sillarejos: piedras labradas en forma de paralelepípedo y dimensiones máximas aproximadas de 40x22x18 cm.</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</si>
  <si>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</si>
  <si>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</si>
  <si>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</si>
  <si>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</si>
  <si>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</si>
  <si>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</si>
  <si>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</si>
  <si>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</si>
  <si>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</si>
  <si>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</si>
  <si>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</si>
  <si>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</si>
  <si>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</si>
  <si>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</si>
  <si>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</si>
  <si>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</si>
  <si>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mo022</t>
  </si>
  <si>
    <t xml:space="preserve">h</t>
  </si>
  <si>
    <t xml:space="preserve">Albañil especialista colocador de piedra natural.</t>
  </si>
  <si>
    <t xml:space="preserve">mo060</t>
  </si>
  <si>
    <t xml:space="preserve">h</t>
  </si>
  <si>
    <t xml:space="preserve">Ayudante de albañil especialista colocador de piedra natural.</t>
  </si>
  <si>
    <t xml:space="preserve">Subtotal mano de obra:</t>
  </si>
  <si>
    <t xml:space="preserve">Herramienta menor</t>
  </si>
  <si>
    <t xml:space="preserve">%</t>
  </si>
  <si>
    <t xml:space="preserve">Herramienta menor</t>
  </si>
  <si>
    <t xml:space="preserve">Coste de mantenimiento decenal: 534,15Q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</si>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</sst>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5.61" customWidth="1"/>
    <col min="5" max="5" width="66.47" customWidth="1"/>
    <col min="6" max="6" width="14.28" customWidth="1"/>
    <col min="7" max="7" width="15.81"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1.05</v>
      </c>
      <c r="G10" s="12">
        <v>5076.48</v>
      </c>
      <c r="H10" s="12">
        <f ca="1">ROUND(INDIRECT(ADDRESS(ROW()+(0), COLUMN()+(-2), 1))*INDIRECT(ADDRESS(ROW()+(0), COLUMN()+(-1), 1)), 2)</f>
        <v>5330.3</v>
      </c>
    </row>
    <row r="11" spans="1:8" ht="13.50" thickBot="1" customHeight="1">
      <c r="A11" s="1" t="s">
        <v>15</v>
      </c>
      <c r="B11" s="1"/>
      <c r="C11" s="10" t="s">
        <v>16</v>
      </c>
      <c r="D11" s="10"/>
      <c r="E11" s="1" t="s">
        <v>17</v>
      </c>
      <c r="F11" s="11">
        <v>0.04</v>
      </c>
      <c r="G11" s="12">
        <v>11.92</v>
      </c>
      <c r="H11" s="12">
        <f ca="1">ROUND(INDIRECT(ADDRESS(ROW()+(0), COLUMN()+(-2), 1))*INDIRECT(ADDRESS(ROW()+(0), COLUMN()+(-1), 1)), 2)</f>
        <v>0.48</v>
      </c>
    </row>
    <row r="12" spans="1:8" ht="13.50" thickBot="1" customHeight="1">
      <c r="A12" s="1" t="s">
        <v>18</v>
      </c>
      <c r="B12" s="1"/>
      <c r="C12" s="10" t="s">
        <v>19</v>
      </c>
      <c r="D12" s="10"/>
      <c r="E12" s="1" t="s">
        <v>20</v>
      </c>
      <c r="F12" s="11">
        <v>0.326</v>
      </c>
      <c r="G12" s="12">
        <v>162.52</v>
      </c>
      <c r="H12" s="12">
        <f ca="1">ROUND(INDIRECT(ADDRESS(ROW()+(0), COLUMN()+(-2), 1))*INDIRECT(ADDRESS(ROW()+(0), COLUMN()+(-1), 1)), 2)</f>
        <v>52.98</v>
      </c>
    </row>
    <row r="13" spans="1:8" ht="13.50" thickBot="1" customHeight="1">
      <c r="A13" s="1" t="s">
        <v>21</v>
      </c>
      <c r="B13" s="1"/>
      <c r="C13" s="10" t="s">
        <v>22</v>
      </c>
      <c r="D13" s="10"/>
      <c r="E13" s="1" t="s">
        <v>23</v>
      </c>
      <c r="F13" s="13">
        <v>50.4</v>
      </c>
      <c r="G13" s="14">
        <v>2.09</v>
      </c>
      <c r="H13" s="14">
        <f ca="1">ROUND(INDIRECT(ADDRESS(ROW()+(0), COLUMN()+(-2), 1))*INDIRECT(ADDRESS(ROW()+(0), COLUMN()+(-1), 1)), 2)</f>
        <v>105.34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5489.1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0.162</v>
      </c>
      <c r="G16" s="14">
        <v>24.91</v>
      </c>
      <c r="H16" s="14">
        <f ca="1">ROUND(INDIRECT(ADDRESS(ROW()+(0), COLUMN()+(-2), 1))*INDIRECT(ADDRESS(ROW()+(0), COLUMN()+(-1), 1)), 2)</f>
        <v>4.04</v>
      </c>
    </row>
    <row r="17" spans="1:8" ht="13.50" thickBot="1" customHeight="1">
      <c r="A17" s="15"/>
      <c r="B17" s="15"/>
      <c r="C17" s="15"/>
      <c r="D17" s="15"/>
      <c r="E17" s="15"/>
      <c r="F17" s="9" t="s">
        <v>29</v>
      </c>
      <c r="G17" s="9"/>
      <c r="H17" s="17">
        <f ca="1">ROUND(SUM(INDIRECT(ADDRESS(ROW()+(-1), COLUMN()+(0), 1))), 2)</f>
        <v>4.04</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9.051</v>
      </c>
      <c r="G19" s="12">
        <v>59.07</v>
      </c>
      <c r="H19" s="12">
        <f ca="1">ROUND(INDIRECT(ADDRESS(ROW()+(0), COLUMN()+(-2), 1))*INDIRECT(ADDRESS(ROW()+(0), COLUMN()+(-1), 1)), 2)</f>
        <v>534.64</v>
      </c>
    </row>
    <row r="20" spans="1:8" ht="13.50" thickBot="1" customHeight="1">
      <c r="A20" s="1" t="s">
        <v>34</v>
      </c>
      <c r="B20" s="1"/>
      <c r="C20" s="10" t="s">
        <v>35</v>
      </c>
      <c r="D20" s="10"/>
      <c r="E20" s="1" t="s">
        <v>36</v>
      </c>
      <c r="F20" s="13">
        <v>11.733</v>
      </c>
      <c r="G20" s="14">
        <v>44.16</v>
      </c>
      <c r="H20" s="14">
        <f ca="1">ROUND(INDIRECT(ADDRESS(ROW()+(0), COLUMN()+(-2), 1))*INDIRECT(ADDRESS(ROW()+(0), COLUMN()+(-1), 1)), 2)</f>
        <v>518.13</v>
      </c>
    </row>
    <row r="21" spans="1:8" ht="13.50" thickBot="1" customHeight="1">
      <c r="A21" s="15"/>
      <c r="B21" s="15"/>
      <c r="C21" s="15"/>
      <c r="D21" s="15"/>
      <c r="E21" s="15"/>
      <c r="F21" s="9" t="s">
        <v>37</v>
      </c>
      <c r="G21" s="9"/>
      <c r="H21" s="17">
        <f ca="1">ROUND(SUM(INDIRECT(ADDRESS(ROW()+(-1), COLUMN()+(0), 1)),INDIRECT(ADDRESS(ROW()+(-2), COLUMN()+(0), 1))), 2)</f>
        <v>1052.77</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6545.91</v>
      </c>
      <c r="H23" s="14">
        <f ca="1">ROUND(INDIRECT(ADDRESS(ROW()+(0), COLUMN()+(-2), 1))*INDIRECT(ADDRESS(ROW()+(0), COLUMN()+(-1), 1))/100, 2)</f>
        <v>130.92</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6676.83</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