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<sst xmlns="http://schemas.openxmlformats.org/spreadsheetml/2006/main" count="43" uniqueCount="43">
  <si>
    <t xml:space="preserve"/>
  </si>
  <si>
    <t xml:space="preserve">EAM010</t>
  </si>
  <si>
    <t xml:space="preserve">m²</t>
  </si>
  <si>
    <t xml:space="preserve">Estructura metálica realizada con pórticos.</t>
  </si>
  <si>
    <r>
      <rPr>
        <sz val="8.25"/>
        <color rgb="FF000000"/>
        <rFont val="Arial"/>
        <family val="2"/>
      </rPr>
      <t xml:space="preserve">Estructura metálica realizada con pórticos y correas de acero A 36, en perfiles laminados en caliente, de las series IPN, IPE, HEA, HEB o HEM, acabado con imprimación antioxidante, con uniones soldadas en obra, con una cuantía de acero de 32,8 kg/m², para distancia entre apoyos inferior a 10 m, separación de 4 m entre pórticos y una altura de columnas de hasta 5 m. El precio incluye las soldaduras, los cortes, los despuntes, las piezas especiales, los casquillos y los elementos auxiliares de montaje.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</si>
  <si>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</si>
  <si>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</si>
  <si>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</si>
  <si>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</si>
  <si>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</si>
  <si>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</si>
  <si>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</si>
  <si>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mt07ala000ab</t>
  </si>
  <si>
    <t xml:space="preserve">kg</t>
  </si>
  <si>
    <t xml:space="preserve">Acero laminado A 36, en perfiles laminados en caliente, según ASTM A 36, piezas simples, para aplicaciones estructurales, acabado con imprimación antioxidante. Trabajado y montado en taller, para colocar con uniones soldadas en obra.</t>
  </si>
  <si>
    <t xml:space="preserve">Subtotal materiales:</t>
  </si>
  <si>
    <t xml:space="preserve">Equipo y herramienta</t>
  </si>
  <si>
    <t xml:space="preserve">mq08sol010</t>
  </si>
  <si>
    <t xml:space="preserve">h</t>
  </si>
  <si>
    <t xml:space="preserve">Equipo de oxicorte, con acetileno como combustible y oxígeno como comburente.</t>
  </si>
  <si>
    <t xml:space="preserve">mq08sol020</t>
  </si>
  <si>
    <t xml:space="preserve">h</t>
  </si>
  <si>
    <t xml:space="preserve">Equipo y elementos auxiliares para soldadura eléctrica.</t>
  </si>
  <si>
    <t xml:space="preserve">mq07ple010bg</t>
  </si>
  <si>
    <t xml:space="preserve">Ud</t>
  </si>
  <si>
    <t xml:space="preserve">Alquiler diario de cesta elevadora de brazo articulado, motor diésel, de 16 m de altura máxima de trabajo, incluso mantenimiento y seguro de responsabilidad civil.</t>
  </si>
  <si>
    <t xml:space="preserve">mq07gte010a</t>
  </si>
  <si>
    <t xml:space="preserve">h</t>
  </si>
  <si>
    <t xml:space="preserve">Grúa autopropulsada de brazo telescópico con una capacidad de elevación de 12 t y 20 m de altura máxima de trabajo.</t>
  </si>
  <si>
    <t xml:space="preserve">Subtotal equipo y herramienta:</t>
  </si>
  <si>
    <t xml:space="preserve">Mano de obra</t>
  </si>
  <si>
    <t xml:space="preserve">mo047</t>
  </si>
  <si>
    <t xml:space="preserve">h</t>
  </si>
  <si>
    <t xml:space="preserve">Montador de estructura metálica.</t>
  </si>
  <si>
    <t xml:space="preserve">mo094</t>
  </si>
  <si>
    <t xml:space="preserve">h</t>
  </si>
  <si>
    <t xml:space="preserve">Ayudante de montador de estructura metálica.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</si>
  <si>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</si>
  <si>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</si>
  <si>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</si>
  <si>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</si>
  <si>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17,33Q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</si>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</sst>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4.76" customWidth="1"/>
    <col min="3" max="3" width="1.53" customWidth="1"/>
    <col min="4" max="4" width="6.12" customWidth="1"/>
    <col min="5" max="5" width="67.49" customWidth="1"/>
    <col min="6" max="6" width="15.13" customWidth="1"/>
    <col min="7" max="7" width="14.96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45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32.8</v>
      </c>
      <c r="G10" s="14">
        <v>15.56</v>
      </c>
      <c r="H10" s="14">
        <f ca="1">ROUND(INDIRECT(ADDRESS(ROW()+(0), COLUMN()+(-2), 1))*INDIRECT(ADDRESS(ROW()+(0), COLUMN()+(-1), 1)), 2)</f>
        <v>510.37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510.37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24.0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0.012</v>
      </c>
      <c r="G13" s="13">
        <v>59.61</v>
      </c>
      <c r="H13" s="13">
        <f ca="1">ROUND(INDIRECT(ADDRESS(ROW()+(0), COLUMN()+(-2), 1))*INDIRECT(ADDRESS(ROW()+(0), COLUMN()+(-1), 1)), 2)</f>
        <v>0.72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0.017</v>
      </c>
      <c r="G14" s="13">
        <v>24.73</v>
      </c>
      <c r="H14" s="13">
        <f ca="1">ROUND(INDIRECT(ADDRESS(ROW()+(0), COLUMN()+(-2), 1))*INDIRECT(ADDRESS(ROW()+(0), COLUMN()+(-1), 1)), 2)</f>
        <v>0.42</v>
      </c>
    </row>
    <row r="15" spans="1:8" ht="34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1">
        <v>0.012</v>
      </c>
      <c r="G15" s="13">
        <v>931.84</v>
      </c>
      <c r="H15" s="13">
        <f ca="1">ROUND(INDIRECT(ADDRESS(ROW()+(0), COLUMN()+(-2), 1))*INDIRECT(ADDRESS(ROW()+(0), COLUMN()+(-1), 1)), 2)</f>
        <v>11.18</v>
      </c>
    </row>
    <row r="16" spans="1:8" ht="24.0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2">
        <v>0.012</v>
      </c>
      <c r="G16" s="14">
        <v>396.3</v>
      </c>
      <c r="H16" s="14">
        <f ca="1">ROUND(INDIRECT(ADDRESS(ROW()+(0), COLUMN()+(-2), 1))*INDIRECT(ADDRESS(ROW()+(0), COLUMN()+(-1), 1)), 2)</f>
        <v>4.76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1)),INDIRECT(ADDRESS(ROW()+(-2), COLUMN()+(0), 1)),INDIRECT(ADDRESS(ROW()+(-3), COLUMN()+(0), 1)),INDIRECT(ADDRESS(ROW()+(-4), COLUMN()+(0), 1))), 2)</f>
        <v>17.08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" t="s">
        <v>31</v>
      </c>
      <c r="B19" s="1"/>
      <c r="C19" s="10" t="s">
        <v>32</v>
      </c>
      <c r="D19" s="10"/>
      <c r="E19" s="1" t="s">
        <v>33</v>
      </c>
      <c r="F19" s="11">
        <v>0.362</v>
      </c>
      <c r="G19" s="13">
        <v>61.47</v>
      </c>
      <c r="H19" s="13">
        <f ca="1">ROUND(INDIRECT(ADDRESS(ROW()+(0), COLUMN()+(-2), 1))*INDIRECT(ADDRESS(ROW()+(0), COLUMN()+(-1), 1)), 2)</f>
        <v>22.25</v>
      </c>
    </row>
    <row r="20" spans="1:8" ht="13.50" thickBot="1" customHeight="1">
      <c r="A20" s="1" t="s">
        <v>34</v>
      </c>
      <c r="B20" s="1"/>
      <c r="C20" s="10" t="s">
        <v>35</v>
      </c>
      <c r="D20" s="10"/>
      <c r="E20" s="1" t="s">
        <v>36</v>
      </c>
      <c r="F20" s="12">
        <v>0.362</v>
      </c>
      <c r="G20" s="14">
        <v>45.92</v>
      </c>
      <c r="H20" s="14">
        <f ca="1">ROUND(INDIRECT(ADDRESS(ROW()+(0), COLUMN()+(-2), 1))*INDIRECT(ADDRESS(ROW()+(0), COLUMN()+(-1), 1)), 2)</f>
        <v>16.62</v>
      </c>
    </row>
    <row r="21" spans="1:8" ht="13.50" thickBot="1" customHeight="1">
      <c r="A21" s="15"/>
      <c r="B21" s="15"/>
      <c r="C21" s="15"/>
      <c r="D21" s="15"/>
      <c r="E21" s="15"/>
      <c r="F21" s="9" t="s">
        <v>37</v>
      </c>
      <c r="G21" s="9"/>
      <c r="H21" s="17">
        <f ca="1">ROUND(SUM(INDIRECT(ADDRESS(ROW()+(-1), COLUMN()+(0), 1)),INDIRECT(ADDRESS(ROW()+(-2), COLUMN()+(0), 1))), 2)</f>
        <v>38.87</v>
      </c>
    </row>
    <row r="22" spans="1:8" ht="13.50" thickBot="1" customHeight="1">
      <c r="A22" s="15">
        <v>4</v>
      </c>
      <c r="B22" s="15"/>
      <c r="C22" s="15"/>
      <c r="D22" s="15"/>
      <c r="E22" s="18" t="s">
        <v>38</v>
      </c>
      <c r="F22" s="18"/>
      <c r="G22" s="15"/>
      <c r="H22" s="15"/>
    </row>
    <row r="23" spans="1:8" ht="13.50" thickBot="1" customHeight="1">
      <c r="A23" s="19"/>
      <c r="B23" s="19"/>
      <c r="C23" s="20" t="s">
        <v>39</v>
      </c>
      <c r="D23" s="20"/>
      <c r="E23" s="19" t="s">
        <v>40</v>
      </c>
      <c r="F23" s="12">
        <v>2</v>
      </c>
      <c r="G23" s="14">
        <f ca="1">ROUND(SUM(INDIRECT(ADDRESS(ROW()+(-2), COLUMN()+(1), 1)),INDIRECT(ADDRESS(ROW()+(-6), COLUMN()+(1), 1)),INDIRECT(ADDRESS(ROW()+(-12), COLUMN()+(1), 1))), 2)</f>
        <v>566.32</v>
      </c>
      <c r="H23" s="14">
        <f ca="1">ROUND(INDIRECT(ADDRESS(ROW()+(0), COLUMN()+(-2), 1))*INDIRECT(ADDRESS(ROW()+(0), COLUMN()+(-1), 1))/100, 2)</f>
        <v>11.33</v>
      </c>
    </row>
    <row r="24" spans="1:8" ht="13.50" thickBot="1" customHeight="1">
      <c r="A24" s="21" t="s">
        <v>41</v>
      </c>
      <c r="B24" s="21"/>
      <c r="C24" s="22"/>
      <c r="D24" s="22"/>
      <c r="E24" s="23"/>
      <c r="F24" s="24" t="s">
        <v>42</v>
      </c>
      <c r="G24" s="25"/>
      <c r="H24" s="26">
        <f ca="1">ROUND(SUM(INDIRECT(ADDRESS(ROW()+(-1), COLUMN()+(0), 1)),INDIRECT(ADDRESS(ROW()+(-3), COLUMN()+(0), 1)),INDIRECT(ADDRESS(ROW()+(-7), COLUMN()+(0), 1)),INDIRECT(ADDRESS(ROW()+(-13), COLUMN()+(0), 1))), 2)</f>
        <v>577.65</v>
      </c>
    </row>
  </sheetData>
  <mergeCells count="45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F17:G17"/>
    <mergeCell ref="A18:B18"/>
    <mergeCell ref="C18:D18"/>
    <mergeCell ref="E18:F18"/>
    <mergeCell ref="A19:B19"/>
    <mergeCell ref="C19:D19"/>
    <mergeCell ref="A20:B20"/>
    <mergeCell ref="C20:D20"/>
    <mergeCell ref="A21:B21"/>
    <mergeCell ref="C21:D21"/>
    <mergeCell ref="F21:G21"/>
    <mergeCell ref="A22:B22"/>
    <mergeCell ref="C22:D22"/>
    <mergeCell ref="E22:F22"/>
    <mergeCell ref="A23:B23"/>
    <mergeCell ref="C23:D23"/>
    <mergeCell ref="A24:E24"/>
    <mergeCell ref="F24:G24"/>
  </mergeCells>
  <pageMargins left="0.147638" right="0.147638" top="0.206693" bottom="0.206693" header="0.0" footer="0.0"/>
  <pageSetup paperSize="9" orientation="portrait"/>
  <rowBreaks count="0" manualBreakCount="0">
    </rowBreaks>
</worksheet>
</file>