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<sst xmlns="http://schemas.openxmlformats.org/spreadsheetml/2006/main" count="52" uniqueCount="52">
  <si>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</si>
  <si>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</si>
  <si>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</si>
  <si>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concreto reforzado, sin lodos.</t>
  </si>
  <si>
    <r>
      <rPr>
        <sz val="8.25"/>
        <color rgb="FF000000"/>
        <rFont val="Arial"/>
        <family val="2"/>
      </rPr>
      <t xml:space="preserve">Pilote-pantalla (barrette) de concreto reforzado, de 30 cm de espesor, con una ancho de 80 a 300 cm y hasta 11 m de profundidad, o hasta encontrar roca o capas duras de terreno, en terreno cohesivo estable sin rechazo en el SPT, sin uso de lodos tixotrópicos; realizado con concreto f'c=210 kg/cm² (3000 psi), clase de exposición F0 S0 P0 C0, tamaño máximo del agregado 12,5 mm (1/2"), consistencia fluida, premezclado, y fundido con descarga directa, con fundido continuo a través de tubo Tremie, y acero Grado 60 (fy=4200 kg/cm²), con una cuantía aproximada de 30 kg/m². Incluso alambre de atar y separadores.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</si>
  <si>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</si>
  <si>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</si>
  <si>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</si>
  <si>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</si>
  <si>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</si>
  <si>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</si>
  <si>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</si>
  <si>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</si>
  <si>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</si>
  <si>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</si>
  <si>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</si>
  <si>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</si>
  <si>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</si>
  <si>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</si>
  <si>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</si>
  <si>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</si>
  <si>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mt10haf050Gba</t>
  </si>
  <si>
    <t xml:space="preserve">m³</t>
  </si>
  <si>
    <t xml:space="preserve">Concreto f'c=210 kg/cm² (3000 psi), clase de exposición F0 S0 P0 C0, tamaño máximo del agregado 12,5 mm (1/2"), consistencia fluida, premezclado, según ACI 318.</t>
  </si>
  <si>
    <t xml:space="preserve">Subtotal materiales:</t>
  </si>
  <si>
    <t xml:space="preserve">Equipo y herramienta</t>
  </si>
  <si>
    <t xml:space="preserve">mq03pae060gm</t>
  </si>
  <si>
    <t xml:space="preserve">h</t>
  </si>
  <si>
    <t xml:space="preserve">Equipo y herramienta para excavación de muro pantalla de 30 cm de espesor y hasta 11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</si>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</sst>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6.30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0.81</v>
      </c>
      <c r="G10" s="12">
        <f ca="1">ROUND(INDIRECT(ADDRESS(ROW()+(0), COLUMN()+(-2), 1))*INDIRECT(ADDRESS(ROW()+(0), COLUMN()+(-1), 1)), 2)</f>
        <v>1.62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31.5</v>
      </c>
      <c r="F11" s="12">
        <v>7.61</v>
      </c>
      <c r="G11" s="12">
        <f ca="1">ROUND(INDIRECT(ADDRESS(ROW()+(0), COLUMN()+(-2), 1))*INDIRECT(ADDRESS(ROW()+(0), COLUMN()+(-1), 1)), 2)</f>
        <v>239.72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0.33</v>
      </c>
      <c r="F12" s="12">
        <v>11.92</v>
      </c>
      <c r="G12" s="12">
        <f ca="1">ROUND(INDIRECT(ADDRESS(ROW()+(0), COLUMN()+(-2), 1))*INDIRECT(ADDRESS(ROW()+(0), COLUMN()+(-1), 1)), 2)</f>
        <v>3.93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0.385</v>
      </c>
      <c r="F13" s="14">
        <v>1430.9</v>
      </c>
      <c r="G13" s="14">
        <f ca="1">ROUND(INDIRECT(ADDRESS(ROW()+(0), COLUMN()+(-2), 1))*INDIRECT(ADDRESS(ROW()+(0), COLUMN()+(-1), 1)), 2)</f>
        <v>550.9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796.17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0.51</v>
      </c>
      <c r="F16" s="12">
        <v>372.04</v>
      </c>
      <c r="G16" s="12">
        <f ca="1">ROUND(INDIRECT(ADDRESS(ROW()+(0), COLUMN()+(-2), 1))*INDIRECT(ADDRESS(ROW()+(0), COLUMN()+(-1), 1)), 2)</f>
        <v>189.74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0.116</v>
      </c>
      <c r="F17" s="14">
        <v>541.88</v>
      </c>
      <c r="G17" s="14">
        <f ca="1">ROUND(INDIRECT(ADDRESS(ROW()+(0), COLUMN()+(-2), 1))*INDIRECT(ADDRESS(ROW()+(0), COLUMN()+(-1), 1)), 2)</f>
        <v>62.86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252.6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0.36</v>
      </c>
      <c r="F20" s="12">
        <v>61.47</v>
      </c>
      <c r="G20" s="12">
        <f ca="1">ROUND(INDIRECT(ADDRESS(ROW()+(0), COLUMN()+(-2), 1))*INDIRECT(ADDRESS(ROW()+(0), COLUMN()+(-1), 1)), 2)</f>
        <v>22.13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0.495</v>
      </c>
      <c r="F21" s="12">
        <v>45.92</v>
      </c>
      <c r="G21" s="12">
        <f ca="1">ROUND(INDIRECT(ADDRESS(ROW()+(0), COLUMN()+(-2), 1))*INDIRECT(ADDRESS(ROW()+(0), COLUMN()+(-1), 1)), 2)</f>
        <v>22.73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0.115</v>
      </c>
      <c r="F22" s="12">
        <v>61.47</v>
      </c>
      <c r="G22" s="12">
        <f ca="1">ROUND(INDIRECT(ADDRESS(ROW()+(0), COLUMN()+(-2), 1))*INDIRECT(ADDRESS(ROW()+(0), COLUMN()+(-1), 1)), 2)</f>
        <v>7.07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0.462</v>
      </c>
      <c r="F23" s="14">
        <v>45.92</v>
      </c>
      <c r="G23" s="14">
        <f ca="1">ROUND(INDIRECT(ADDRESS(ROW()+(0), COLUMN()+(-2), 1))*INDIRECT(ADDRESS(ROW()+(0), COLUMN()+(-1), 1)), 2)</f>
        <v>21.22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73.15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1121.92</v>
      </c>
      <c r="G26" s="14">
        <f ca="1">ROUND(INDIRECT(ADDRESS(ROW()+(0), COLUMN()+(-2), 1))*INDIRECT(ADDRESS(ROW()+(0), COLUMN()+(-1), 1))/100, 2)</f>
        <v>22.44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1144.36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